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PCL-TETOL\Popis in predračun gradbeno obrtniških del\"/>
    </mc:Choice>
  </mc:AlternateContent>
  <xr:revisionPtr revIDLastSave="0" documentId="13_ncr:1_{59360259-BC2E-4C9D-A03B-5C8CE1E97919}" xr6:coauthVersionLast="37" xr6:coauthVersionMax="37" xr10:uidLastSave="{00000000-0000-0000-0000-000000000000}"/>
  <bookViews>
    <workbookView xWindow="14445" yWindow="15" windowWidth="13710" windowHeight="12405" xr2:uid="{00000000-000D-0000-FFFF-FFFF00000000}"/>
  </bookViews>
  <sheets>
    <sheet name="POPIS_ZA_RAZPIS" sheetId="20" r:id="rId1"/>
  </sheets>
  <definedNames>
    <definedName name="_xlnm.Print_Area" localSheetId="0">POPIS_ZA_RAZPIS!$A$1:$F$255</definedName>
  </definedNames>
  <calcPr calcId="162913"/>
</workbook>
</file>

<file path=xl/calcChain.xml><?xml version="1.0" encoding="utf-8"?>
<calcChain xmlns="http://schemas.openxmlformats.org/spreadsheetml/2006/main">
  <c r="F244" i="20" l="1"/>
  <c r="F242" i="20"/>
  <c r="F246" i="20" l="1"/>
  <c r="F240" i="20"/>
  <c r="F238" i="20"/>
  <c r="F236" i="20"/>
  <c r="F234" i="20"/>
  <c r="F232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A204" i="20"/>
  <c r="A232" i="20" s="1"/>
  <c r="A234" i="20" s="1"/>
  <c r="A236" i="20" s="1"/>
  <c r="A238" i="20" s="1"/>
  <c r="A240" i="20" s="1"/>
  <c r="F202" i="20"/>
  <c r="D248" i="20" s="1"/>
  <c r="F194" i="20"/>
  <c r="F193" i="20"/>
  <c r="F186" i="20"/>
  <c r="F184" i="20"/>
  <c r="F182" i="20"/>
  <c r="F180" i="20"/>
  <c r="F178" i="20"/>
  <c r="F177" i="20"/>
  <c r="F176" i="20"/>
  <c r="A176" i="20"/>
  <c r="A178" i="20" s="1"/>
  <c r="A180" i="20" s="1"/>
  <c r="A182" i="20" s="1"/>
  <c r="A184" i="20" s="1"/>
  <c r="A186" i="20" s="1"/>
  <c r="F174" i="20"/>
  <c r="F173" i="20"/>
  <c r="F172" i="20"/>
  <c r="F166" i="20"/>
  <c r="F164" i="20"/>
  <c r="F159" i="20"/>
  <c r="F152" i="20"/>
  <c r="F150" i="20"/>
  <c r="F148" i="20"/>
  <c r="F146" i="20"/>
  <c r="F144" i="20"/>
  <c r="F142" i="20"/>
  <c r="F140" i="20"/>
  <c r="A140" i="20"/>
  <c r="A142" i="20" s="1"/>
  <c r="A144" i="20" s="1"/>
  <c r="A146" i="20" s="1"/>
  <c r="A148" i="20" s="1"/>
  <c r="A150" i="20" s="1"/>
  <c r="A152" i="20" s="1"/>
  <c r="F139" i="20"/>
  <c r="F138" i="20"/>
  <c r="F135" i="20"/>
  <c r="F132" i="20"/>
  <c r="F124" i="20"/>
  <c r="F121" i="20"/>
  <c r="F119" i="20"/>
  <c r="F117" i="20"/>
  <c r="F115" i="20"/>
  <c r="F113" i="20"/>
  <c r="F111" i="20"/>
  <c r="F109" i="20"/>
  <c r="F107" i="20"/>
  <c r="A107" i="20"/>
  <c r="A109" i="20" s="1"/>
  <c r="A111" i="20" s="1"/>
  <c r="A113" i="20" s="1"/>
  <c r="A115" i="20" s="1"/>
  <c r="A117" i="20" s="1"/>
  <c r="A119" i="20" s="1"/>
  <c r="A121" i="20" s="1"/>
  <c r="A123" i="20" s="1"/>
  <c r="F105" i="20"/>
  <c r="A242" i="20" l="1"/>
  <c r="A244" i="20" s="1"/>
  <c r="A246" i="20" s="1"/>
  <c r="A248" i="20" s="1"/>
  <c r="F154" i="20"/>
  <c r="F75" i="20" s="1"/>
  <c r="D161" i="20" s="1"/>
  <c r="F161" i="20" s="1"/>
  <c r="F165" i="20" s="1"/>
  <c r="F76" i="20" s="1"/>
  <c r="F248" i="20"/>
  <c r="F252" i="20" s="1"/>
  <c r="F83" i="20" s="1"/>
  <c r="F85" i="20" s="1"/>
  <c r="F188" i="20"/>
  <c r="F82" i="20" s="1"/>
  <c r="D123" i="20"/>
  <c r="F123" i="20" s="1"/>
  <c r="F127" i="20" s="1"/>
  <c r="F74" i="20" s="1"/>
  <c r="F78" i="20" l="1"/>
  <c r="F87" i="20" s="1"/>
  <c r="F89" i="20" s="1"/>
  <c r="F91" i="20" s="1"/>
</calcChain>
</file>

<file path=xl/sharedStrings.xml><?xml version="1.0" encoding="utf-8"?>
<sst xmlns="http://schemas.openxmlformats.org/spreadsheetml/2006/main" count="306" uniqueCount="143">
  <si>
    <t xml:space="preserve">OPOMBA: </t>
  </si>
  <si>
    <t>PREDDELA IN RUŠITVENA DELA</t>
  </si>
  <si>
    <t>SKUPAJ PREDDELA IN RUŠ. DELA</t>
  </si>
  <si>
    <t>Razna nepredvidena dela, drobna gradb. dela in zidarska pomoč obrtnikom in montažerjem, obračunana po dejansko porabljenem času in  materialu oz. po sporazumno dogovorjeni ceni za enoto; ponudnik naj za ta dela obvezno predvidi znesek v višini 5% vrednosti vseh gradbenih del (brez preddel in ruš. del) in navede vrednost KV in PK delavca!</t>
  </si>
  <si>
    <r>
      <t xml:space="preserve">OPOMBA: </t>
    </r>
    <r>
      <rPr>
        <sz val="10"/>
        <rFont val="Arial CE"/>
        <family val="2"/>
        <charset val="238"/>
      </rPr>
      <t xml:space="preserve">PRI VSEH IZDELKIH ZAJETI IZDELAVO, DOBAVO IN MONTAŽO TER EV. VZIDAVO, VSE POTREBNO OKOVJE IN TESNILA! VSE MERE, KOLIČINE IN OBDELAVE KONTROLIRATI PO ZADNJIH VELJAVNIH NAČRTIH, DETAJLIH IN </t>
    </r>
    <r>
      <rPr>
        <b/>
        <sz val="10"/>
        <rFont val="Arial CE"/>
        <family val="2"/>
        <charset val="238"/>
      </rPr>
      <t>SHEMAH PZI</t>
    </r>
    <r>
      <rPr>
        <sz val="10"/>
        <rFont val="Arial CE"/>
        <family val="2"/>
        <charset val="238"/>
      </rPr>
      <t xml:space="preserve"> OZ. NA OBJEKTU!          </t>
    </r>
  </si>
  <si>
    <t>ocena</t>
  </si>
  <si>
    <t>kom</t>
  </si>
  <si>
    <t>B.</t>
  </si>
  <si>
    <t>ZEMELJSKA DELA</t>
  </si>
  <si>
    <t>E.</t>
  </si>
  <si>
    <t>ZIDARSKA DELA</t>
  </si>
  <si>
    <t>m2</t>
  </si>
  <si>
    <t>m1</t>
  </si>
  <si>
    <t>A.</t>
  </si>
  <si>
    <t xml:space="preserve">količina </t>
  </si>
  <si>
    <t>znesek</t>
  </si>
  <si>
    <t>m3</t>
  </si>
  <si>
    <t>GRADBENA DELA</t>
  </si>
  <si>
    <t>I.</t>
  </si>
  <si>
    <t>II.</t>
  </si>
  <si>
    <t>OBRTNIŠKA DELA</t>
  </si>
  <si>
    <t>GRADBENA DELA SKUPAJ:</t>
  </si>
  <si>
    <t>OBRTNIŠKA DELA SKUPAJ</t>
  </si>
  <si>
    <t>e. m.</t>
  </si>
  <si>
    <t>investitor:</t>
  </si>
  <si>
    <t>št. projekta:</t>
  </si>
  <si>
    <t>št. načrta:</t>
  </si>
  <si>
    <t>faza:</t>
  </si>
  <si>
    <t>objekt:</t>
  </si>
  <si>
    <t xml:space="preserve">POPIS GRADBENIH IN OBRTNIŠKIH DEL </t>
  </si>
  <si>
    <t>ANDREJ POGAČNIK, univ.dipl.inž.gradb.</t>
  </si>
  <si>
    <t>REKAPITULACIJA GRADBENIH IN OBRTNIŠKIH DEL</t>
  </si>
  <si>
    <t>L.</t>
  </si>
  <si>
    <t>RAZNA DELA</t>
  </si>
  <si>
    <t>SKUPAJ ZEMELJSKA DELA</t>
  </si>
  <si>
    <t>SKUPAJ ZIDARSKA DELA</t>
  </si>
  <si>
    <t>*</t>
  </si>
  <si>
    <t>SKUPAJ RAZNA DELA</t>
  </si>
  <si>
    <t xml:space="preserve">    Popis sestavil:</t>
  </si>
  <si>
    <t>Odvoz viška izkopanega materiala na trajno deponijo z nakladanjem na transportno sredstvo, odvozom do 10 km ter plačilom takse za deponiranje materiala</t>
  </si>
  <si>
    <t>EUR</t>
  </si>
  <si>
    <t>S KOLIČINAMI</t>
  </si>
  <si>
    <t>cena €/enoto</t>
  </si>
  <si>
    <t>Zasipi jarkov z izkopanim materialom s premetom, s komprimacijo v slojih do 20 cm</t>
  </si>
  <si>
    <t>PZI</t>
  </si>
  <si>
    <t>Zasipi jarkov z izkopanim materialom s transportom iz deponije do 100 m, s komprimacijo v slojih do 20 cm</t>
  </si>
  <si>
    <t>odgovorni vodja proj.:</t>
  </si>
  <si>
    <t>fazonski kos FF DN 80, l = 0,50 m</t>
  </si>
  <si>
    <t xml:space="preserve">Dobava in polaganje opzorilnega  traku z napisom "POZOR, VODOVOD" min. 30 cm nad cevmi pred končnim zasipom     </t>
  </si>
  <si>
    <t>Zakoličenje osi cevovoda z zavarovanjem osi, oznako horizontalnih in vertikalnih lomov, oznako vozlišč, odcepov in zakoličbo mesta prevezave na obstoječi cevovod</t>
  </si>
  <si>
    <t>Postavitev in zavarovanje prečnih profilov ter določitev nivoja za merjenje globine izkopa in polaganje cevovoda</t>
  </si>
  <si>
    <t>Geodetski posnetek in vris v kataster ter izdelava geodetskega načrta</t>
  </si>
  <si>
    <t>Izdelava PID</t>
  </si>
  <si>
    <t>kompl</t>
  </si>
  <si>
    <t>Čiščenje terena, pospravljanje gradbišča in vzpostavitev končnega stanja po zaključku del</t>
  </si>
  <si>
    <t>Dobava peska gran. 2-8 mm ter izdelava podloge, obsip in zasip cevi, z utrjevanjem  po standardardnem Proctorjevem postopku</t>
  </si>
  <si>
    <t>KV delavec: _______ EUR</t>
  </si>
  <si>
    <t>PK delavec: _______ EUR</t>
  </si>
  <si>
    <t>DDV v višini 22 %</t>
  </si>
  <si>
    <t>SKUPAJ GRADBENA IN OBRTNIŠKA DELA (brez DDV)</t>
  </si>
  <si>
    <t>SKUPAJ GRADBENA IN OBRTNIŠKA DELA (z DDV)</t>
  </si>
  <si>
    <t>Zaščita cevi vseh obstoječih komunalnih vodov proti porušitvi z obešanjem ali podpiranjem (v območju izkopa kanalov po celotni trasi)</t>
  </si>
  <si>
    <t>Nabava, dobava in vgradnja stebričev signalnih tablic za oznako hidrantov, odzračevalnih garnitur in zasunov, vključno s temeljem. Stebriči iz vročecinkane jeklene cevi d=40 mm</t>
  </si>
  <si>
    <t xml:space="preserve">Izpiranje in dezinfekcija cevovoda </t>
  </si>
  <si>
    <t>Tlačni preizkus cevovoda ter izdelava poročila</t>
  </si>
  <si>
    <t>fazonski kos T DN 100/80</t>
  </si>
  <si>
    <t>Razna obrtniška dela, ki iz načrtov niso razvidna, obračunana po dejansko porabljenem času in materialu oz. po sporazumno dogovorjeni ceni za enoto; ponudnik naj za ta dela obvezno predvidi znesek v višini 5% vrednosti raznih obrtniških del in navede vrednost KV in PK delavca!</t>
  </si>
  <si>
    <t>Priprava gradbišča, odstranitev morebitnih ovir in utrditev delovnega platoja</t>
  </si>
  <si>
    <t>Zakoličba in označevanje trase obstoječih komunalnih vodov; znesek je ocenjen! Ponudnik naj obvezno predvidi znesek v višini 1000,00 EUR! Obračun po izstavljenih računih upravljalcev oz. lastnikov!</t>
  </si>
  <si>
    <t>Planiranje v ravnini med ovirami v terenu III. in IV. Ktg (dno jarka)</t>
  </si>
  <si>
    <t>cevi NL DN 100 mm</t>
  </si>
  <si>
    <t>fazonski kos E DN 100, l = 1 m</t>
  </si>
  <si>
    <t>fazonski kos F DN 100, L = 1 m</t>
  </si>
  <si>
    <t>Dobava in polaganje vodovodnih cevi NL DN 100 mm C 40 z vsemi fazonskimi kosi, elementi in tesnili ter priključkom na obstoječo vodov. cev z vsemi potrebnimi deli:</t>
  </si>
  <si>
    <t>zračnik DN 80 z vgr. gar. in cestno kapo - HAWLE</t>
  </si>
  <si>
    <t>fazonski kos MMA DN 100/80, Vi spoj</t>
  </si>
  <si>
    <r>
      <t>OPOMBA:</t>
    </r>
    <r>
      <rPr>
        <sz val="10"/>
        <rFont val="Arial"/>
        <family val="2"/>
        <charset val="238"/>
      </rPr>
      <t xml:space="preserve"> Na vseh križanjih z obstoječimi komunalnimi vodi je upoštevan ročni izkop jarkov in izkop za jaške!</t>
    </r>
  </si>
  <si>
    <t>Zaščita točkovnih elementov (jaški, cestni požiralniki …) vseh obstoječih komunalnih vodov proti porušitvi s podpiranjem (v območju izkopa kanalov po celotni trasi)</t>
  </si>
  <si>
    <t>PRI VSEH DELIH UPOŠTEVATI SPLOŠNE IN POSEBNE TEHNIŠKE POGOJE!</t>
  </si>
  <si>
    <t xml:space="preserve">RAZNE MOREBITNE PRESTAVITVE OBSTOJEČIH KOMUNALNIH VODOV </t>
  </si>
  <si>
    <t>V TEM POPISU NISO ZAJETE!</t>
  </si>
  <si>
    <r>
      <t xml:space="preserve">VSA RUŠITVENA DELA IN DELA ZA VZPOSTAVITEV PRVOTNEGA STANJA ZA </t>
    </r>
    <r>
      <rPr>
        <b/>
        <sz val="10"/>
        <rFont val="Arial CE"/>
        <charset val="238"/>
      </rPr>
      <t xml:space="preserve">VODOVOD </t>
    </r>
    <r>
      <rPr>
        <sz val="10"/>
        <rFont val="Arial CE"/>
        <family val="2"/>
        <charset val="238"/>
      </rPr>
      <t xml:space="preserve">SO ZAJETA V POPISU EKK!
</t>
    </r>
  </si>
  <si>
    <t>Ljubljana, februar 2018</t>
  </si>
  <si>
    <t>SODO d.o.o., MLINAŘIKOVA UL. 5, 2000 MARIBOR</t>
  </si>
  <si>
    <t>ELEKTRO LJUBLJANA d.d., SLOVENSKA C. 58, 1000 LJ.</t>
  </si>
  <si>
    <t>naročnik:</t>
  </si>
  <si>
    <t>TOMAŽ ŠTRUMBELJ, univ.dipl.inž.el.</t>
  </si>
  <si>
    <t>odgovorni projektant načrta:</t>
  </si>
  <si>
    <t>DK07-A430/003</t>
  </si>
  <si>
    <t>331120090-V</t>
  </si>
  <si>
    <r>
      <t xml:space="preserve"> </t>
    </r>
    <r>
      <rPr>
        <b/>
        <sz val="10"/>
        <color indexed="9"/>
        <rFont val="Arial CE"/>
        <charset val="238"/>
      </rPr>
      <t xml:space="preserve">110 kV KABELSKA POVEZAVA MED RTP PCL IN RTP 
</t>
    </r>
  </si>
  <si>
    <t xml:space="preserve"> - VODOVOD</t>
  </si>
  <si>
    <t>Delna ali popolna zapora vožišča z izdelavo dokumentacije, s pridobitvijo dovoljenja, vso potrebno signalizacijo, zavarovanjem ter objavami v medijih</t>
  </si>
  <si>
    <r>
      <t>OPOMBA: VSA RUŠITVENA DELA IN DELA ZA VZPOSTAVITEV PRVOTNEGA STANJA ZA VODOVOD SO ZAJETA V POPISU EKK!</t>
    </r>
    <r>
      <rPr>
        <sz val="10"/>
        <rFont val="Arial CE"/>
        <family val="2"/>
        <charset val="238"/>
      </rPr>
      <t xml:space="preserve">                                                                                           </t>
    </r>
  </si>
  <si>
    <t>K.</t>
  </si>
  <si>
    <t>KATODNA ZAŠČITA</t>
  </si>
  <si>
    <t xml:space="preserve">Izvedba pregleda in meritev korozijske ogroženosti obstoječega vodovoda iz NL pred rušitvijo. Izdaja poročila o ukrepih za korozijsko zaščito. </t>
  </si>
  <si>
    <t>Odstranitev stalnega merilnega mesta</t>
  </si>
  <si>
    <t>Postavitev stalnega merilnega mesta. Betonski stebriček s kabelskimi priklopi 1x NYY 4x2,5 mm² in 1x NYY 1x16 mm²</t>
  </si>
  <si>
    <t>Izvedba katodne zaščite z galvanskimi anodami in termitnim varjenjem</t>
  </si>
  <si>
    <t>Meritve, funkcijski preizkus in merilno poročilo</t>
  </si>
  <si>
    <t>Izvršilna tehnična dokumentacija</t>
  </si>
  <si>
    <t xml:space="preserve">Mere in obračun po m1 podbijanja!    </t>
  </si>
  <si>
    <t>izdelava preboja fi 323,9 mm za montažo zaščitne kovinske cevi  fi 323,9 mm v zemljini III.-IV. ktg.,</t>
  </si>
  <si>
    <t>izpiranje materiala iz zaščitne kovinske cevi z visokotlačnim čistilcem Woma,</t>
  </si>
  <si>
    <t>premik garniture;</t>
  </si>
  <si>
    <t>dobava in montaža kovinske zaščitne cevi fi 232,9 x 8,0 mm,</t>
  </si>
  <si>
    <t>Nadzor upravljavcev nad izvajanjem del v območju prečkanj vodovoda z ostalimi komunalnimi vodi oz. železnico.
Ocena; obračun po dejanskih stroških</t>
  </si>
  <si>
    <t>SKUPAJ KATODNA ZAŠČITA</t>
  </si>
  <si>
    <t>Razpiranje jarkov (samo pod globino 1 m); mere in obračun po m2 obeh bokov jarka!</t>
  </si>
  <si>
    <r>
      <t>OPOMBA: VSA RUŠITVENA DELA IN DELA ZA VZPOSTAVITEV PRVOTNEGA STANJA ZA VODOVOD SO ZAJETA V POPISU EKK!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 xml:space="preserve">IZKOP IN ZASIP STA ZAJETA OD SPODNJE KOTE GORNJEGA USTROJA.                           </t>
    </r>
    <r>
      <rPr>
        <sz val="10"/>
        <rFont val="Arial CE"/>
        <family val="2"/>
        <charset val="238"/>
      </rPr>
      <t xml:space="preserve">                                                               </t>
    </r>
  </si>
  <si>
    <t>fazonski kos E DN 300, l = 1 m</t>
  </si>
  <si>
    <t>fazonski kos FF DN 300, l = 0,50 m</t>
  </si>
  <si>
    <t>zasun DN 80 z vgr. gar. in cestno kapo (npr.: Euro 20 tip 23)</t>
  </si>
  <si>
    <t>zasun DN 100 z vgr. gar. in cestno kapo (npr.: Euro 20 tip 23)</t>
  </si>
  <si>
    <t>zasun DN 300 z vgr. gar. in cestno kapo (npr.: Euro 20 tip 23)</t>
  </si>
  <si>
    <t>podzemni hidrant DN 80 s cestno kapo (npr.: DN80, RD 1500)</t>
  </si>
  <si>
    <t>vmesni kos DN 100, l = 0,50 m</t>
  </si>
  <si>
    <t>univ. spojka za LTŽ 100</t>
  </si>
  <si>
    <t>univ. spojka za PVC 80</t>
  </si>
  <si>
    <t>fazonski kos MMK DN 100, 11,25 st., Vi spoj</t>
  </si>
  <si>
    <t>fazonski kos MMK DN 100, 22,5 st., Vi spoj</t>
  </si>
  <si>
    <t>fazonski kos MMK DN 100, 45 st., Vi spoj</t>
  </si>
  <si>
    <t>fazonski kos MMK DN 100, 90 st., Vi spoj</t>
  </si>
  <si>
    <t>fazonski kos MDK DN 300, Vi spoj</t>
  </si>
  <si>
    <t>fazonski kos FFK DN 100, 22,5 st., Vi spoj</t>
  </si>
  <si>
    <t>fazonski kos FFK DN 100, 45 st., Vi spoj</t>
  </si>
  <si>
    <t>fazonski kos FFR DN 100/80, Vi spoj</t>
  </si>
  <si>
    <t>fazonski kos MMB DN 100/100, Vi spoj</t>
  </si>
  <si>
    <t>fazonski kos N DN 80, 90 st.</t>
  </si>
  <si>
    <r>
      <rPr>
        <b/>
        <sz val="10"/>
        <rFont val="Arial"/>
        <family val="2"/>
      </rPr>
      <t>Podbijanje pod železniško progo</t>
    </r>
    <r>
      <rPr>
        <sz val="10"/>
        <rFont val="Arial"/>
        <family val="2"/>
      </rPr>
      <t>, z naslednjimi deli:</t>
    </r>
  </si>
  <si>
    <t xml:space="preserve">    Ivan Šepetavc, gr.teh.</t>
  </si>
  <si>
    <t>Zaščita cevi in spojev proti blodečim tokovom s posebno namensko PE folijo v obliki zaščitnih rokavov, ki jo dobavi proizvajalec cevi. Vsi spoji se zalepijo s posebnim lepilnim trakom, dodatno pa na dveh mestih na cevi pritrdijo s plastificirano žico.</t>
  </si>
  <si>
    <t xml:space="preserve"> TOPLARNA (RTP TE-TOL) IN MED RTP CENTER IN RTP 
</t>
  </si>
  <si>
    <t xml:space="preserve"> TOPLARNA (RTP TE-TOL) - ODSEK TE-TOL - PCL</t>
  </si>
  <si>
    <t>Strojni izkop III. ktg, širine dna do 2 m, globine do 2,00 m, s transportom v začasno deponijo do 100 m (izkop jarkov); izkop z naklonom 80% (na horizontalo); izkop z razpiranjem pod 1 m globine</t>
  </si>
  <si>
    <t>Ročni izkop III. ktg, širine dna do 2 m, globine do 2,00 m, z odmetom (izkop jarkov); izkop z naklonom 80% (na horizontalo); izkop z razpiranjem pod 1 m globine</t>
  </si>
  <si>
    <t>ura</t>
  </si>
  <si>
    <r>
      <t xml:space="preserve">Izdelava </t>
    </r>
    <r>
      <rPr>
        <b/>
        <sz val="10"/>
        <rFont val="Arial CE"/>
        <charset val="238"/>
      </rPr>
      <t>PID</t>
    </r>
  </si>
  <si>
    <t>Projektantski nadzor</t>
  </si>
  <si>
    <t>Nepredvidena, dodatna in drobna rušitvena dela, ki iz načrtov niso razvidna. Ponudnik naj za ta dela obvezno predvidi ocenjeni znesek v višini 10% vrednosti rušitvenih del od post. 4 naprej in navede vrednost KV in PK delavca! Obračun po dejansko porabljenem času in materialu oz. po sporazumno določeni ceni na enoto</t>
  </si>
  <si>
    <t>kv delavec: _____ EUR</t>
  </si>
  <si>
    <t>pk delavec: _____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</si>
</sst>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S_I_T"/>
    <numFmt numFmtId="165" formatCode="#,##0.00\ [$DM-407];[Red]#,##0.00\ [$DM-407]"/>
  </numFmts>
  <fonts count="32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family val="2"/>
      <charset val="238"/>
    </font>
    <font>
      <sz val="10"/>
      <name val="Courier New"/>
      <family val="3"/>
    </font>
    <font>
      <sz val="10"/>
      <name val="Arial"/>
      <family val="2"/>
    </font>
    <font>
      <sz val="10"/>
      <color indexed="9"/>
      <name val="Courier New"/>
      <family val="3"/>
    </font>
    <font>
      <sz val="10"/>
      <color indexed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9"/>
      <name val="Arial CE"/>
      <charset val="238"/>
    </font>
    <font>
      <b/>
      <sz val="14"/>
      <color indexed="9"/>
      <name val="Arial CE"/>
      <charset val="238"/>
    </font>
    <font>
      <b/>
      <i/>
      <sz val="10"/>
      <color indexed="9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sz val="10"/>
      <name val="Arial"/>
      <family val="2"/>
      <charset val="1"/>
    </font>
    <font>
      <b/>
      <sz val="10"/>
      <color theme="0"/>
      <name val="Arial CE"/>
      <charset val="238"/>
    </font>
    <font>
      <sz val="10"/>
      <color rgb="FFC00000"/>
      <name val="Arial"/>
      <family val="2"/>
    </font>
    <font>
      <b/>
      <sz val="10"/>
      <color rgb="FFC00000"/>
      <name val="Arial"/>
      <family val="2"/>
      <charset val="238"/>
    </font>
    <font>
      <sz val="10"/>
      <color theme="0"/>
      <name val="Arial CE"/>
      <charset val="238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8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0" fillId="0" borderId="0"/>
  </cellStyleXfs>
  <cellXfs count="166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4" fontId="1" fillId="0" borderId="0" xfId="0" applyNumberFormat="1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8" fillId="0" borderId="0" xfId="0" applyFont="1" applyAlignment="1">
      <alignment vertical="top"/>
    </xf>
    <xf numFmtId="0" fontId="8" fillId="0" borderId="0" xfId="0" applyFont="1"/>
    <xf numFmtId="4" fontId="6" fillId="0" borderId="0" xfId="0" applyNumberFormat="1" applyFont="1" applyAlignment="1">
      <alignment horizontal="center"/>
    </xf>
    <xf numFmtId="4" fontId="6" fillId="0" borderId="0" xfId="0" applyNumberFormat="1" applyFont="1"/>
    <xf numFmtId="0" fontId="7" fillId="0" borderId="0" xfId="0" applyFont="1" applyAlignment="1">
      <alignment vertical="top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/>
    </xf>
    <xf numFmtId="4" fontId="5" fillId="0" borderId="1" xfId="0" applyNumberFormat="1" applyFont="1" applyBorder="1"/>
    <xf numFmtId="4" fontId="7" fillId="0" borderId="1" xfId="0" applyNumberFormat="1" applyFont="1" applyBorder="1"/>
    <xf numFmtId="4" fontId="7" fillId="0" borderId="0" xfId="0" applyNumberFormat="1" applyFont="1"/>
    <xf numFmtId="0" fontId="7" fillId="0" borderId="0" xfId="0" applyFont="1" applyAlignment="1"/>
    <xf numFmtId="0" fontId="7" fillId="0" borderId="0" xfId="0" applyFont="1"/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4" fontId="7" fillId="0" borderId="0" xfId="0" applyNumberFormat="1" applyFont="1" applyBorder="1"/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vertical="top" wrapText="1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Alignment="1">
      <alignment vertical="top" wrapText="1"/>
    </xf>
    <xf numFmtId="0" fontId="7" fillId="0" borderId="0" xfId="0" applyFont="1" applyFill="1" applyAlignment="1">
      <alignment horizontal="justify"/>
    </xf>
    <xf numFmtId="0" fontId="7" fillId="0" borderId="0" xfId="0" applyFont="1" applyFill="1"/>
    <xf numFmtId="0" fontId="5" fillId="0" borderId="0" xfId="0" applyFont="1" applyFill="1"/>
    <xf numFmtId="4" fontId="5" fillId="0" borderId="0" xfId="0" applyNumberFormat="1" applyFont="1" applyFill="1"/>
    <xf numFmtId="0" fontId="0" fillId="0" borderId="0" xfId="0" applyFill="1"/>
    <xf numFmtId="4" fontId="5" fillId="0" borderId="0" xfId="0" applyNumberFormat="1" applyFont="1" applyAlignment="1">
      <alignment horizontal="left"/>
    </xf>
    <xf numFmtId="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horizontal="right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3" fontId="5" fillId="0" borderId="0" xfId="0" applyNumberFormat="1" applyFont="1" applyFill="1" applyAlignment="1">
      <alignment horizontal="left" vertical="top"/>
    </xf>
    <xf numFmtId="4" fontId="10" fillId="0" borderId="0" xfId="0" applyNumberFormat="1" applyFont="1" applyFill="1"/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4" fontId="7" fillId="0" borderId="0" xfId="0" applyNumberFormat="1" applyFont="1" applyFill="1"/>
    <xf numFmtId="0" fontId="7" fillId="0" borderId="0" xfId="0" applyFont="1" applyAlignment="1">
      <alignment horizontal="justify"/>
    </xf>
    <xf numFmtId="164" fontId="11" fillId="0" borderId="0" xfId="0" applyNumberFormat="1" applyFont="1"/>
    <xf numFmtId="0" fontId="12" fillId="0" borderId="0" xfId="0" applyFont="1" applyBorder="1" applyAlignment="1">
      <alignment vertical="top" wrapText="1" shrinkToFi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top" wrapText="1" shrinkToFit="1"/>
    </xf>
    <xf numFmtId="4" fontId="12" fillId="0" borderId="0" xfId="0" applyNumberFormat="1" applyFont="1" applyFill="1" applyBorder="1" applyAlignment="1">
      <alignment horizontal="right"/>
    </xf>
    <xf numFmtId="0" fontId="12" fillId="0" borderId="0" xfId="0" applyFont="1" applyBorder="1"/>
    <xf numFmtId="0" fontId="7" fillId="0" borderId="0" xfId="0" applyFont="1" applyFill="1" applyAlignment="1">
      <alignment vertical="top"/>
    </xf>
    <xf numFmtId="0" fontId="5" fillId="0" borderId="0" xfId="0" applyFont="1" applyFill="1" applyAlignment="1" applyProtection="1">
      <alignment vertical="top"/>
      <protection locked="0"/>
    </xf>
    <xf numFmtId="0" fontId="5" fillId="0" borderId="0" xfId="0" applyFont="1" applyFill="1" applyProtection="1"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Protection="1">
      <protection locked="0"/>
    </xf>
    <xf numFmtId="4" fontId="14" fillId="0" borderId="0" xfId="0" applyNumberFormat="1" applyFont="1"/>
    <xf numFmtId="4" fontId="14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0" fontId="20" fillId="0" borderId="0" xfId="0" applyFont="1" applyBorder="1" applyAlignment="1">
      <alignment horizontal="left" vertical="top" wrapText="1" shrinkToFit="1"/>
    </xf>
    <xf numFmtId="0" fontId="20" fillId="0" borderId="0" xfId="0" applyFont="1" applyBorder="1" applyAlignment="1">
      <alignment horizontal="center"/>
    </xf>
    <xf numFmtId="4" fontId="20" fillId="0" borderId="0" xfId="0" applyNumberFormat="1" applyFont="1" applyBorder="1" applyAlignment="1">
      <alignment horizontal="right"/>
    </xf>
    <xf numFmtId="4" fontId="20" fillId="0" borderId="0" xfId="0" applyNumberFormat="1" applyFont="1" applyFill="1" applyBorder="1" applyAlignment="1">
      <alignment horizontal="right"/>
    </xf>
    <xf numFmtId="4" fontId="20" fillId="0" borderId="0" xfId="0" applyNumberFormat="1" applyFont="1"/>
    <xf numFmtId="0" fontId="20" fillId="0" borderId="0" xfId="0" applyFont="1" applyBorder="1"/>
    <xf numFmtId="4" fontId="20" fillId="0" borderId="0" xfId="0" applyNumberFormat="1" applyFont="1" applyBorder="1"/>
    <xf numFmtId="4" fontId="7" fillId="2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3" fontId="20" fillId="0" borderId="0" xfId="0" applyNumberFormat="1" applyFont="1" applyFill="1" applyAlignment="1">
      <alignment horizontal="left" vertical="top"/>
    </xf>
    <xf numFmtId="4" fontId="19" fillId="0" borderId="0" xfId="0" applyNumberFormat="1" applyFont="1" applyFill="1" applyAlignment="1">
      <alignment horizontal="right" vertical="center"/>
    </xf>
    <xf numFmtId="4" fontId="19" fillId="0" borderId="2" xfId="0" applyNumberFormat="1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right" vertical="top"/>
    </xf>
    <xf numFmtId="0" fontId="22" fillId="0" borderId="0" xfId="0" applyFont="1" applyAlignment="1">
      <alignment vertical="top" wrapText="1"/>
    </xf>
    <xf numFmtId="165" fontId="20" fillId="0" borderId="0" xfId="0" applyNumberFormat="1" applyFont="1" applyFill="1" applyBorder="1" applyAlignment="1">
      <alignment horizontal="right"/>
    </xf>
    <xf numFmtId="0" fontId="20" fillId="0" borderId="0" xfId="0" applyFont="1" applyBorder="1" applyAlignment="1">
      <alignment horizontal="left" wrapText="1" shrinkToFit="1"/>
    </xf>
    <xf numFmtId="0" fontId="24" fillId="0" borderId="0" xfId="0" applyFont="1"/>
    <xf numFmtId="0" fontId="7" fillId="0" borderId="0" xfId="0" applyFont="1" applyBorder="1" applyAlignment="1">
      <alignment vertical="center" wrapText="1"/>
    </xf>
    <xf numFmtId="0" fontId="16" fillId="0" borderId="0" xfId="0" applyFont="1" applyFill="1" applyAlignment="1">
      <alignment vertical="top"/>
    </xf>
    <xf numFmtId="0" fontId="12" fillId="0" borderId="0" xfId="1" applyFont="1" applyBorder="1" applyAlignment="1">
      <alignment horizontal="left" vertical="top" wrapText="1" shrinkToFit="1"/>
    </xf>
    <xf numFmtId="0" fontId="12" fillId="0" borderId="0" xfId="1" applyFont="1" applyBorder="1" applyAlignment="1">
      <alignment horizontal="center"/>
    </xf>
    <xf numFmtId="4" fontId="12" fillId="0" borderId="0" xfId="1" applyNumberFormat="1" applyFont="1" applyBorder="1" applyAlignment="1">
      <alignment horizontal="right"/>
    </xf>
    <xf numFmtId="4" fontId="12" fillId="0" borderId="0" xfId="1" applyNumberFormat="1" applyFont="1" applyFill="1" applyBorder="1" applyAlignment="1">
      <alignment horizontal="right"/>
    </xf>
    <xf numFmtId="0" fontId="26" fillId="0" borderId="0" xfId="0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wrapText="1"/>
    </xf>
    <xf numFmtId="0" fontId="0" fillId="3" borderId="0" xfId="0" applyFill="1" applyAlignment="1">
      <alignment vertical="top"/>
    </xf>
    <xf numFmtId="0" fontId="27" fillId="3" borderId="0" xfId="0" applyFont="1" applyFill="1" applyAlignment="1">
      <alignment horizontal="center"/>
    </xf>
    <xf numFmtId="0" fontId="0" fillId="3" borderId="0" xfId="0" applyFill="1"/>
    <xf numFmtId="0" fontId="27" fillId="3" borderId="0" xfId="0" applyFont="1" applyFill="1" applyAlignment="1">
      <alignment horizontal="center" vertical="top"/>
    </xf>
    <xf numFmtId="0" fontId="1" fillId="3" borderId="0" xfId="0" applyFont="1" applyFill="1" applyAlignment="1">
      <alignment vertical="top"/>
    </xf>
    <xf numFmtId="0" fontId="18" fillId="3" borderId="0" xfId="0" applyFont="1" applyFill="1" applyAlignment="1">
      <alignment vertical="top"/>
    </xf>
    <xf numFmtId="0" fontId="16" fillId="3" borderId="0" xfId="0" applyFont="1" applyFill="1" applyAlignment="1">
      <alignment vertical="top"/>
    </xf>
    <xf numFmtId="0" fontId="15" fillId="3" borderId="3" xfId="0" applyFont="1" applyFill="1" applyBorder="1"/>
    <xf numFmtId="4" fontId="15" fillId="3" borderId="3" xfId="0" applyNumberFormat="1" applyFont="1" applyFill="1" applyBorder="1" applyAlignment="1">
      <alignment horizontal="center"/>
    </xf>
    <xf numFmtId="4" fontId="15" fillId="3" borderId="3" xfId="0" applyNumberFormat="1" applyFont="1" applyFill="1" applyBorder="1"/>
    <xf numFmtId="0" fontId="21" fillId="3" borderId="0" xfId="0" applyFont="1" applyFill="1" applyAlignment="1">
      <alignment vertical="top"/>
    </xf>
    <xf numFmtId="0" fontId="16" fillId="3" borderId="0" xfId="0" applyFont="1" applyFill="1" applyAlignment="1">
      <alignment horizontal="center" vertical="top"/>
    </xf>
    <xf numFmtId="3" fontId="16" fillId="3" borderId="0" xfId="0" applyNumberFormat="1" applyFont="1" applyFill="1" applyAlignment="1">
      <alignment horizontal="left" vertical="top"/>
    </xf>
    <xf numFmtId="0" fontId="5" fillId="3" borderId="0" xfId="0" applyFont="1" applyFill="1" applyAlignment="1">
      <alignment vertical="top"/>
    </xf>
    <xf numFmtId="0" fontId="25" fillId="3" borderId="0" xfId="0" applyFont="1" applyFill="1" applyAlignment="1">
      <alignment vertical="top"/>
    </xf>
    <xf numFmtId="4" fontId="9" fillId="0" borderId="0" xfId="0" applyNumberFormat="1" applyFont="1"/>
    <xf numFmtId="3" fontId="23" fillId="3" borderId="0" xfId="0" applyNumberFormat="1" applyFont="1" applyFill="1" applyAlignment="1">
      <alignment horizontal="left" vertical="top"/>
    </xf>
    <xf numFmtId="0" fontId="16" fillId="3" borderId="0" xfId="0" applyFont="1" applyFill="1" applyAlignment="1">
      <alignment horizontal="center"/>
    </xf>
    <xf numFmtId="4" fontId="29" fillId="0" borderId="0" xfId="0" applyNumberFormat="1" applyFont="1" applyFill="1" applyBorder="1" applyAlignment="1">
      <alignment horizontal="left" wrapText="1"/>
    </xf>
    <xf numFmtId="0" fontId="0" fillId="0" borderId="0" xfId="0" applyBorder="1" applyAlignment="1">
      <alignment vertical="top" wrapText="1"/>
    </xf>
    <xf numFmtId="4" fontId="28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 vertical="top" wrapText="1"/>
    </xf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2" fillId="0" borderId="0" xfId="0" applyFont="1" applyBorder="1" applyAlignment="1">
      <alignment horizontal="left" wrapText="1" shrinkToFit="1"/>
    </xf>
    <xf numFmtId="4" fontId="12" fillId="0" borderId="0" xfId="0" applyNumberFormat="1" applyFont="1" applyBorder="1" applyAlignment="1">
      <alignment horizontal="right"/>
    </xf>
    <xf numFmtId="0" fontId="0" fillId="0" borderId="0" xfId="0" applyBorder="1" applyAlignment="1">
      <alignment wrapText="1"/>
    </xf>
    <xf numFmtId="3" fontId="16" fillId="3" borderId="0" xfId="1" applyNumberFormat="1" applyFont="1" applyFill="1" applyAlignment="1">
      <alignment horizontal="left" vertical="top"/>
    </xf>
    <xf numFmtId="0" fontId="30" fillId="3" borderId="0" xfId="0" applyFont="1" applyFill="1" applyAlignment="1">
      <alignment horizontal="center" vertical="top"/>
    </xf>
    <xf numFmtId="3" fontId="16" fillId="3" borderId="0" xfId="0" applyNumberFormat="1" applyFont="1" applyFill="1" applyBorder="1" applyAlignment="1">
      <alignment horizontal="left" vertical="top"/>
    </xf>
    <xf numFmtId="0" fontId="2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0" fontId="20" fillId="0" borderId="0" xfId="0" applyFont="1" applyFill="1" applyBorder="1" applyAlignment="1">
      <alignment vertical="top" wrapText="1"/>
    </xf>
    <xf numFmtId="0" fontId="16" fillId="3" borderId="0" xfId="0" applyFont="1" applyFill="1" applyAlignment="1">
      <alignment horizontal="right" vertical="top"/>
    </xf>
    <xf numFmtId="0" fontId="16" fillId="3" borderId="0" xfId="0" applyFont="1" applyFill="1" applyAlignment="1">
      <alignment horizontal="center" vertical="center"/>
    </xf>
    <xf numFmtId="0" fontId="5" fillId="0" borderId="0" xfId="0" applyFont="1" applyAlignment="1">
      <alignment horizontal="justify"/>
    </xf>
    <xf numFmtId="0" fontId="5" fillId="0" borderId="0" xfId="0" applyFont="1" applyAlignment="1"/>
    <xf numFmtId="4" fontId="5" fillId="0" borderId="0" xfId="0" applyNumberFormat="1" applyFont="1" applyAlignment="1">
      <alignment horizontal="center"/>
    </xf>
    <xf numFmtId="0" fontId="20" fillId="0" borderId="0" xfId="0" applyFont="1" applyAlignment="1">
      <alignment vertical="top" wrapText="1"/>
    </xf>
    <xf numFmtId="0" fontId="7" fillId="0" borderId="0" xfId="0" applyFont="1" applyFill="1" applyAlignment="1">
      <alignment vertical="center"/>
    </xf>
    <xf numFmtId="4" fontId="5" fillId="0" borderId="0" xfId="0" applyNumberFormat="1" applyFont="1" applyAlignment="1">
      <alignment horizontal="center"/>
    </xf>
    <xf numFmtId="0" fontId="17" fillId="3" borderId="0" xfId="0" applyFont="1" applyFill="1" applyAlignment="1">
      <alignment horizontal="left" vertical="top"/>
    </xf>
    <xf numFmtId="4" fontId="16" fillId="3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left"/>
    </xf>
    <xf numFmtId="4" fontId="5" fillId="0" borderId="0" xfId="0" applyNumberFormat="1" applyFont="1" applyFill="1" applyAlignment="1"/>
    <xf numFmtId="0" fontId="5" fillId="0" borderId="0" xfId="0" applyFont="1" applyFill="1" applyAlignment="1">
      <alignment horizontal="left" wrapText="1"/>
    </xf>
    <xf numFmtId="4" fontId="5" fillId="0" borderId="0" xfId="0" applyNumberFormat="1" applyFont="1" applyFill="1" applyAlignment="1">
      <alignment wrapText="1"/>
    </xf>
    <xf numFmtId="0" fontId="16" fillId="3" borderId="0" xfId="0" applyNumberFormat="1" applyFont="1" applyFill="1" applyAlignment="1">
      <alignment horizontal="left" wrapText="1"/>
    </xf>
    <xf numFmtId="0" fontId="16" fillId="3" borderId="0" xfId="0" applyNumberFormat="1" applyFont="1" applyFill="1" applyAlignment="1">
      <alignment horizontal="left" vertical="top" wrapText="1"/>
    </xf>
    <xf numFmtId="0" fontId="17" fillId="3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/>
    <xf numFmtId="0" fontId="17" fillId="3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5" fillId="0" borderId="0" xfId="0" applyFont="1" applyAlignment="1">
      <alignment horizontal="justify"/>
    </xf>
    <xf numFmtId="0" fontId="5" fillId="0" borderId="0" xfId="0" applyFont="1" applyAlignment="1"/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</cellXfs>
  <cellStyles count="2">
    <cellStyle name="Navadno" xfId="0" builtinId="0"/>
    <cellStyle name="Navadno_PREDRAČUN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499984740745262"/>
  </sheetPr>
  <dimension ref="A2:J651"/>
  <sheetViews>
    <sheetView showZeros="0" tabSelected="1" view="pageBreakPreview" zoomScaleNormal="100" workbookViewId="0">
      <selection activeCell="D123" sqref="D123"/>
    </sheetView>
  </sheetViews>
  <sheetFormatPr defaultRowHeight="12.75" x14ac:dyDescent="0.2"/>
  <cols>
    <col min="1" max="1" width="5.140625" style="7" customWidth="1"/>
    <col min="2" max="2" width="44.5703125" customWidth="1"/>
    <col min="3" max="3" width="7.7109375" style="9" customWidth="1"/>
    <col min="4" max="4" width="15" style="2" customWidth="1"/>
    <col min="5" max="5" width="14.85546875" style="2" customWidth="1"/>
    <col min="6" max="6" width="16" style="2" customWidth="1"/>
  </cols>
  <sheetData>
    <row r="2" spans="1:6" x14ac:dyDescent="0.2">
      <c r="A2" s="99"/>
      <c r="B2" s="38" t="s">
        <v>24</v>
      </c>
      <c r="C2" s="143" t="s">
        <v>83</v>
      </c>
      <c r="D2" s="144"/>
      <c r="E2" s="144"/>
      <c r="F2" s="144"/>
    </row>
    <row r="3" spans="1:6" x14ac:dyDescent="0.2">
      <c r="A3" s="99"/>
      <c r="B3" s="38"/>
      <c r="C3" s="145" t="s">
        <v>84</v>
      </c>
      <c r="D3" s="146"/>
      <c r="E3" s="146"/>
      <c r="F3" s="146"/>
    </row>
    <row r="4" spans="1:6" x14ac:dyDescent="0.2">
      <c r="A4" s="99"/>
      <c r="B4" s="38" t="s">
        <v>85</v>
      </c>
      <c r="C4" s="143" t="s">
        <v>83</v>
      </c>
      <c r="D4" s="144"/>
      <c r="E4" s="144"/>
      <c r="F4" s="144"/>
    </row>
    <row r="5" spans="1:6" x14ac:dyDescent="0.2">
      <c r="A5" s="99"/>
      <c r="B5" s="39" t="s">
        <v>46</v>
      </c>
      <c r="C5" s="143" t="s">
        <v>86</v>
      </c>
      <c r="D5" s="144"/>
      <c r="E5" s="144"/>
      <c r="F5" s="144"/>
    </row>
    <row r="6" spans="1:6" x14ac:dyDescent="0.2">
      <c r="A6" s="99"/>
      <c r="B6" s="39" t="s">
        <v>87</v>
      </c>
      <c r="C6" s="143" t="s">
        <v>30</v>
      </c>
      <c r="D6" s="144"/>
      <c r="E6" s="144"/>
      <c r="F6" s="144"/>
    </row>
    <row r="7" spans="1:6" x14ac:dyDescent="0.2">
      <c r="A7" s="99"/>
      <c r="B7" s="39" t="s">
        <v>25</v>
      </c>
      <c r="C7" s="150" t="s">
        <v>88</v>
      </c>
      <c r="D7" s="151"/>
      <c r="E7" s="151"/>
      <c r="F7" s="151"/>
    </row>
    <row r="8" spans="1:6" x14ac:dyDescent="0.2">
      <c r="A8" s="99"/>
      <c r="B8" s="39" t="s">
        <v>26</v>
      </c>
      <c r="C8" s="150" t="s">
        <v>89</v>
      </c>
      <c r="D8" s="151"/>
      <c r="E8" s="151"/>
      <c r="F8" s="151"/>
    </row>
    <row r="9" spans="1:6" x14ac:dyDescent="0.2">
      <c r="A9" s="99"/>
      <c r="B9" s="39" t="s">
        <v>27</v>
      </c>
      <c r="C9" s="153" t="s">
        <v>44</v>
      </c>
      <c r="D9" s="154"/>
      <c r="E9" s="154"/>
      <c r="F9" s="154"/>
    </row>
    <row r="10" spans="1:6" ht="23.25" x14ac:dyDescent="0.35">
      <c r="A10" s="5"/>
      <c r="B10" s="40"/>
      <c r="C10" s="40"/>
      <c r="D10" s="41"/>
      <c r="E10" s="41"/>
      <c r="F10" s="41"/>
    </row>
    <row r="11" spans="1:6" ht="18" customHeight="1" x14ac:dyDescent="0.25">
      <c r="A11" s="99"/>
      <c r="B11" s="139" t="s">
        <v>28</v>
      </c>
      <c r="C11" s="152" t="s">
        <v>90</v>
      </c>
      <c r="D11" s="152"/>
      <c r="E11" s="152"/>
      <c r="F11" s="152"/>
    </row>
    <row r="12" spans="1:6" ht="12.75" customHeight="1" x14ac:dyDescent="0.2">
      <c r="A12" s="99"/>
      <c r="B12" s="66"/>
      <c r="C12" s="148" t="s">
        <v>133</v>
      </c>
      <c r="D12" s="149"/>
      <c r="E12" s="149"/>
      <c r="F12" s="149"/>
    </row>
    <row r="13" spans="1:6" ht="12.75" customHeight="1" x14ac:dyDescent="0.2">
      <c r="A13" s="99"/>
      <c r="B13" s="66"/>
      <c r="C13" s="147" t="s">
        <v>134</v>
      </c>
      <c r="D13" s="147"/>
      <c r="E13" s="147"/>
      <c r="F13" s="147"/>
    </row>
    <row r="14" spans="1:6" ht="22.5" customHeight="1" x14ac:dyDescent="0.2">
      <c r="A14" s="99"/>
      <c r="B14" s="42"/>
      <c r="C14" s="141" t="s">
        <v>91</v>
      </c>
      <c r="D14" s="142"/>
      <c r="E14" s="142"/>
      <c r="F14" s="142"/>
    </row>
    <row r="16" spans="1:6" ht="18" x14ac:dyDescent="0.25">
      <c r="B16" s="3"/>
      <c r="C16" s="73"/>
    </row>
    <row r="18" spans="2:6" ht="13.5" thickBot="1" x14ac:dyDescent="0.25"/>
    <row r="19" spans="2:6" ht="18.75" thickTop="1" x14ac:dyDescent="0.2">
      <c r="B19" s="157" t="s">
        <v>29</v>
      </c>
      <c r="C19" s="158"/>
      <c r="D19" s="158"/>
      <c r="E19" s="158"/>
      <c r="F19" s="159"/>
    </row>
    <row r="20" spans="2:6" ht="18.75" thickBot="1" x14ac:dyDescent="0.25">
      <c r="B20" s="160" t="s">
        <v>41</v>
      </c>
      <c r="C20" s="161"/>
      <c r="D20" s="161"/>
      <c r="E20" s="161"/>
      <c r="F20" s="162"/>
    </row>
    <row r="21" spans="2:6" ht="18.75" thickTop="1" x14ac:dyDescent="0.25">
      <c r="B21" s="3"/>
    </row>
    <row r="22" spans="2:6" ht="18" x14ac:dyDescent="0.25">
      <c r="B22" s="3"/>
    </row>
    <row r="30" spans="2:6" x14ac:dyDescent="0.2">
      <c r="B30" s="155"/>
      <c r="C30" s="156"/>
      <c r="D30" s="156"/>
      <c r="E30" s="156"/>
      <c r="F30" s="156"/>
    </row>
    <row r="31" spans="2:6" x14ac:dyDescent="0.2">
      <c r="B31" s="135"/>
      <c r="C31" s="136"/>
      <c r="D31" s="136"/>
      <c r="E31" s="136"/>
      <c r="F31" s="136"/>
    </row>
    <row r="32" spans="2:6" x14ac:dyDescent="0.2">
      <c r="B32" s="135"/>
      <c r="C32" s="136"/>
      <c r="D32" s="136"/>
      <c r="E32" s="136"/>
      <c r="F32" s="136"/>
    </row>
    <row r="33" spans="1:6" x14ac:dyDescent="0.2">
      <c r="A33" s="99"/>
      <c r="B33" s="59" t="s">
        <v>0</v>
      </c>
      <c r="C33" s="136"/>
      <c r="D33" s="136"/>
      <c r="E33" s="136"/>
      <c r="F33" s="136"/>
    </row>
    <row r="34" spans="1:6" x14ac:dyDescent="0.2">
      <c r="B34" s="135"/>
      <c r="C34" s="136"/>
      <c r="D34" s="136"/>
      <c r="E34" s="136"/>
      <c r="F34" s="136"/>
    </row>
    <row r="35" spans="1:6" x14ac:dyDescent="0.2">
      <c r="A35" s="100" t="s">
        <v>36</v>
      </c>
      <c r="B35" s="155" t="s">
        <v>78</v>
      </c>
      <c r="C35" s="156"/>
      <c r="D35" s="156"/>
      <c r="E35" s="156"/>
      <c r="F35" s="156"/>
    </row>
    <row r="36" spans="1:6" x14ac:dyDescent="0.2">
      <c r="A36" s="100" t="s">
        <v>36</v>
      </c>
      <c r="B36" s="155" t="s">
        <v>79</v>
      </c>
      <c r="C36" s="156"/>
      <c r="D36" s="156"/>
      <c r="E36" s="156"/>
      <c r="F36" s="156"/>
    </row>
    <row r="37" spans="1:6" x14ac:dyDescent="0.2">
      <c r="A37" s="101"/>
      <c r="B37" s="155" t="s">
        <v>80</v>
      </c>
      <c r="C37" s="156"/>
      <c r="D37" s="156"/>
      <c r="E37" s="156"/>
      <c r="F37" s="156"/>
    </row>
    <row r="38" spans="1:6" x14ac:dyDescent="0.2">
      <c r="A38"/>
      <c r="B38" s="155"/>
      <c r="C38" s="156"/>
      <c r="D38" s="156"/>
      <c r="E38" s="156"/>
      <c r="F38" s="156"/>
    </row>
    <row r="39" spans="1:6" x14ac:dyDescent="0.2">
      <c r="A39" s="99"/>
      <c r="B39" s="59" t="s">
        <v>0</v>
      </c>
      <c r="C39" s="136"/>
      <c r="D39" s="136"/>
      <c r="E39" s="136"/>
      <c r="F39" s="136"/>
    </row>
    <row r="40" spans="1:6" x14ac:dyDescent="0.2">
      <c r="B40" s="135"/>
      <c r="C40" s="136"/>
      <c r="D40" s="136"/>
      <c r="E40" s="136"/>
      <c r="F40" s="136"/>
    </row>
    <row r="41" spans="1:6" s="98" customFormat="1" ht="25.5" customHeight="1" x14ac:dyDescent="0.2">
      <c r="A41" s="102" t="s">
        <v>36</v>
      </c>
      <c r="B41" s="165" t="s">
        <v>81</v>
      </c>
      <c r="C41" s="165"/>
      <c r="D41" s="165"/>
      <c r="E41" s="165"/>
      <c r="F41" s="165"/>
    </row>
    <row r="42" spans="1:6" x14ac:dyDescent="0.2">
      <c r="A42"/>
      <c r="B42" s="135"/>
      <c r="C42" s="136"/>
      <c r="D42" s="136"/>
      <c r="E42" s="136"/>
      <c r="F42" s="136"/>
    </row>
    <row r="43" spans="1:6" x14ac:dyDescent="0.2">
      <c r="A43"/>
      <c r="B43" s="135"/>
      <c r="C43" s="136"/>
      <c r="D43" s="136"/>
      <c r="E43" s="136"/>
      <c r="F43" s="136"/>
    </row>
    <row r="44" spans="1:6" x14ac:dyDescent="0.2">
      <c r="A44"/>
      <c r="B44" s="135"/>
      <c r="C44" s="136"/>
      <c r="D44" s="136"/>
      <c r="E44" s="136"/>
      <c r="F44" s="136"/>
    </row>
    <row r="45" spans="1:6" x14ac:dyDescent="0.2">
      <c r="A45"/>
      <c r="B45" s="135"/>
      <c r="C45" s="136"/>
      <c r="D45" s="136"/>
      <c r="E45" s="136"/>
      <c r="F45" s="136"/>
    </row>
    <row r="46" spans="1:6" x14ac:dyDescent="0.2">
      <c r="A46"/>
      <c r="B46" s="135"/>
      <c r="C46" s="136"/>
      <c r="D46" s="136"/>
      <c r="E46" s="136"/>
      <c r="F46" s="136"/>
    </row>
    <row r="48" spans="1:6" x14ac:dyDescent="0.2">
      <c r="A48" s="99"/>
      <c r="B48" s="40" t="s">
        <v>82</v>
      </c>
      <c r="C48" s="137"/>
      <c r="D48" s="43"/>
      <c r="E48" s="21" t="s">
        <v>38</v>
      </c>
      <c r="F48" s="11"/>
    </row>
    <row r="49" spans="1:6" x14ac:dyDescent="0.2">
      <c r="B49" s="14"/>
      <c r="C49" s="137"/>
      <c r="D49" s="163" t="s">
        <v>131</v>
      </c>
      <c r="E49" s="164"/>
      <c r="F49" s="164"/>
    </row>
    <row r="51" spans="1:6" ht="15.75" x14ac:dyDescent="0.25">
      <c r="A51" s="8"/>
      <c r="B51" s="4"/>
      <c r="C51" s="10"/>
      <c r="D51" s="6"/>
      <c r="E51" s="6"/>
      <c r="F51" s="6"/>
    </row>
    <row r="52" spans="1:6" ht="15.75" x14ac:dyDescent="0.25">
      <c r="A52" s="8"/>
      <c r="B52" s="4"/>
      <c r="C52" s="10"/>
      <c r="D52" s="6"/>
      <c r="E52" s="6"/>
      <c r="F52" s="6"/>
    </row>
    <row r="54" spans="1:6" x14ac:dyDescent="0.2">
      <c r="A54" s="99"/>
      <c r="B54" s="38" t="s">
        <v>24</v>
      </c>
      <c r="C54" s="143" t="s">
        <v>83</v>
      </c>
      <c r="D54" s="144"/>
      <c r="E54" s="144"/>
      <c r="F54" s="144"/>
    </row>
    <row r="55" spans="1:6" x14ac:dyDescent="0.2">
      <c r="A55" s="99"/>
      <c r="B55" s="38"/>
      <c r="C55" s="145" t="s">
        <v>84</v>
      </c>
      <c r="D55" s="146"/>
      <c r="E55" s="146"/>
      <c r="F55" s="146"/>
    </row>
    <row r="56" spans="1:6" x14ac:dyDescent="0.2">
      <c r="A56" s="99"/>
      <c r="B56" s="38" t="s">
        <v>85</v>
      </c>
      <c r="C56" s="143" t="s">
        <v>83</v>
      </c>
      <c r="D56" s="144"/>
      <c r="E56" s="144"/>
      <c r="F56" s="144"/>
    </row>
    <row r="57" spans="1:6" x14ac:dyDescent="0.2">
      <c r="A57" s="99"/>
      <c r="B57" s="39" t="s">
        <v>46</v>
      </c>
      <c r="C57" s="143" t="s">
        <v>86</v>
      </c>
      <c r="D57" s="144"/>
      <c r="E57" s="144"/>
      <c r="F57" s="144"/>
    </row>
    <row r="58" spans="1:6" x14ac:dyDescent="0.2">
      <c r="A58" s="99"/>
      <c r="B58" s="39" t="s">
        <v>87</v>
      </c>
      <c r="C58" s="143" t="s">
        <v>30</v>
      </c>
      <c r="D58" s="144"/>
      <c r="E58" s="144"/>
      <c r="F58" s="144"/>
    </row>
    <row r="59" spans="1:6" x14ac:dyDescent="0.2">
      <c r="A59" s="99"/>
      <c r="B59" s="39" t="s">
        <v>25</v>
      </c>
      <c r="C59" s="150" t="s">
        <v>88</v>
      </c>
      <c r="D59" s="151"/>
      <c r="E59" s="151"/>
      <c r="F59" s="151"/>
    </row>
    <row r="60" spans="1:6" x14ac:dyDescent="0.2">
      <c r="A60" s="99"/>
      <c r="B60" s="39" t="s">
        <v>26</v>
      </c>
      <c r="C60" s="150" t="s">
        <v>89</v>
      </c>
      <c r="D60" s="151"/>
      <c r="E60" s="151"/>
      <c r="F60" s="151"/>
    </row>
    <row r="61" spans="1:6" x14ac:dyDescent="0.2">
      <c r="A61" s="99"/>
      <c r="B61" s="39" t="s">
        <v>27</v>
      </c>
      <c r="C61" s="153" t="s">
        <v>44</v>
      </c>
      <c r="D61" s="154"/>
      <c r="E61" s="154"/>
      <c r="F61" s="154"/>
    </row>
    <row r="62" spans="1:6" ht="23.25" x14ac:dyDescent="0.35">
      <c r="A62" s="5"/>
      <c r="B62" s="40"/>
      <c r="C62" s="40"/>
      <c r="D62" s="41"/>
      <c r="E62" s="41"/>
      <c r="F62" s="41"/>
    </row>
    <row r="63" spans="1:6" ht="18" customHeight="1" x14ac:dyDescent="0.25">
      <c r="A63" s="99"/>
      <c r="B63" s="139" t="s">
        <v>28</v>
      </c>
      <c r="C63" s="152" t="s">
        <v>90</v>
      </c>
      <c r="D63" s="152"/>
      <c r="E63" s="152"/>
      <c r="F63" s="152"/>
    </row>
    <row r="64" spans="1:6" ht="12.75" customHeight="1" x14ac:dyDescent="0.2">
      <c r="A64" s="99"/>
      <c r="B64" s="66"/>
      <c r="C64" s="148" t="s">
        <v>133</v>
      </c>
      <c r="D64" s="149"/>
      <c r="E64" s="149"/>
      <c r="F64" s="149"/>
    </row>
    <row r="65" spans="1:6" x14ac:dyDescent="0.2">
      <c r="A65" s="99"/>
      <c r="B65" s="66"/>
      <c r="C65" s="147" t="s">
        <v>134</v>
      </c>
      <c r="D65" s="147"/>
      <c r="E65" s="147"/>
      <c r="F65" s="147"/>
    </row>
    <row r="66" spans="1:6" ht="21.75" customHeight="1" x14ac:dyDescent="0.2">
      <c r="A66" s="99"/>
      <c r="B66" s="42"/>
      <c r="C66" s="141" t="s">
        <v>91</v>
      </c>
      <c r="D66" s="142"/>
      <c r="E66" s="142"/>
      <c r="F66" s="142"/>
    </row>
    <row r="67" spans="1:6" ht="15" x14ac:dyDescent="0.2">
      <c r="A67" s="8"/>
      <c r="B67" s="1"/>
      <c r="C67" s="10"/>
      <c r="D67" s="6"/>
      <c r="E67" s="6"/>
      <c r="F67" s="6"/>
    </row>
    <row r="68" spans="1:6" ht="15" x14ac:dyDescent="0.2">
      <c r="A68" s="8"/>
      <c r="B68" s="1"/>
      <c r="C68" s="10"/>
      <c r="D68" s="6"/>
      <c r="E68" s="6"/>
      <c r="F68" s="6"/>
    </row>
    <row r="69" spans="1:6" ht="15.75" x14ac:dyDescent="0.25">
      <c r="A69" s="103"/>
      <c r="B69" s="4" t="s">
        <v>31</v>
      </c>
      <c r="C69" s="10"/>
      <c r="D69" s="6"/>
      <c r="E69" s="6"/>
      <c r="F69" s="6"/>
    </row>
    <row r="70" spans="1:6" ht="15.75" x14ac:dyDescent="0.25">
      <c r="A70" s="8"/>
      <c r="B70" s="4"/>
      <c r="C70" s="10"/>
      <c r="D70" s="6"/>
      <c r="E70" s="6"/>
      <c r="F70" s="6"/>
    </row>
    <row r="71" spans="1:6" ht="15.75" x14ac:dyDescent="0.25">
      <c r="A71" s="8"/>
      <c r="B71" s="4"/>
      <c r="C71" s="10"/>
      <c r="D71" s="6"/>
      <c r="E71" s="6"/>
      <c r="F71" s="6"/>
    </row>
    <row r="72" spans="1:6" s="14" customFormat="1" x14ac:dyDescent="0.2">
      <c r="A72" s="104" t="s">
        <v>18</v>
      </c>
      <c r="B72" s="16" t="s">
        <v>17</v>
      </c>
      <c r="C72" s="137"/>
      <c r="D72" s="11"/>
      <c r="E72" s="11"/>
      <c r="F72" s="11"/>
    </row>
    <row r="73" spans="1:6" s="14" customFormat="1" x14ac:dyDescent="0.2">
      <c r="A73" s="15"/>
      <c r="B73" s="16"/>
      <c r="C73" s="137"/>
      <c r="D73" s="11"/>
      <c r="E73" s="11"/>
      <c r="F73" s="11"/>
    </row>
    <row r="74" spans="1:6" s="14" customFormat="1" x14ac:dyDescent="0.2">
      <c r="A74" s="105" t="s">
        <v>13</v>
      </c>
      <c r="B74" s="28" t="s">
        <v>1</v>
      </c>
      <c r="C74" s="137"/>
      <c r="D74" s="11"/>
      <c r="E74" s="26" t="s">
        <v>40</v>
      </c>
      <c r="F74" s="26">
        <f>+F127</f>
        <v>0</v>
      </c>
    </row>
    <row r="75" spans="1:6" s="14" customFormat="1" x14ac:dyDescent="0.2">
      <c r="A75" s="105" t="s">
        <v>7</v>
      </c>
      <c r="B75" s="28" t="s">
        <v>8</v>
      </c>
      <c r="C75" s="21"/>
      <c r="D75" s="26"/>
      <c r="E75" s="26" t="s">
        <v>40</v>
      </c>
      <c r="F75" s="26">
        <f>+F154</f>
        <v>0</v>
      </c>
    </row>
    <row r="76" spans="1:6" s="14" customFormat="1" x14ac:dyDescent="0.2">
      <c r="A76" s="105" t="s">
        <v>9</v>
      </c>
      <c r="B76" s="28" t="s">
        <v>10</v>
      </c>
      <c r="C76" s="21"/>
      <c r="D76" s="26"/>
      <c r="E76" s="26" t="s">
        <v>40</v>
      </c>
      <c r="F76" s="26">
        <f>+F165</f>
        <v>0</v>
      </c>
    </row>
    <row r="77" spans="1:6" s="14" customFormat="1" x14ac:dyDescent="0.2">
      <c r="A77" s="19"/>
      <c r="B77" s="28"/>
      <c r="C77" s="21"/>
      <c r="D77" s="26"/>
      <c r="E77" s="26"/>
      <c r="F77" s="26"/>
    </row>
    <row r="78" spans="1:6" s="14" customFormat="1" ht="13.5" thickBot="1" x14ac:dyDescent="0.25">
      <c r="A78" s="105"/>
      <c r="B78" s="35" t="s">
        <v>21</v>
      </c>
      <c r="C78" s="23"/>
      <c r="D78" s="25"/>
      <c r="E78" s="25" t="s">
        <v>40</v>
      </c>
      <c r="F78" s="25">
        <f>SUM(F74:F77)</f>
        <v>0</v>
      </c>
    </row>
    <row r="79" spans="1:6" s="14" customFormat="1" ht="13.5" thickTop="1" x14ac:dyDescent="0.2">
      <c r="A79" s="19"/>
      <c r="B79" s="28"/>
      <c r="C79" s="21"/>
      <c r="D79" s="26"/>
      <c r="E79" s="26"/>
      <c r="F79" s="26"/>
    </row>
    <row r="80" spans="1:6" s="12" customFormat="1" x14ac:dyDescent="0.2">
      <c r="A80" s="104" t="s">
        <v>19</v>
      </c>
      <c r="B80" s="16" t="s">
        <v>20</v>
      </c>
      <c r="C80" s="17"/>
      <c r="D80" s="18"/>
      <c r="E80" s="18"/>
      <c r="F80" s="18"/>
    </row>
    <row r="81" spans="1:8" s="12" customFormat="1" x14ac:dyDescent="0.2">
      <c r="A81" s="15"/>
      <c r="B81" s="16"/>
      <c r="C81" s="17"/>
      <c r="D81" s="18"/>
      <c r="E81" s="18"/>
      <c r="F81" s="18"/>
    </row>
    <row r="82" spans="1:8" s="12" customFormat="1" x14ac:dyDescent="0.2">
      <c r="A82" s="105" t="s">
        <v>94</v>
      </c>
      <c r="B82" s="28" t="s">
        <v>95</v>
      </c>
      <c r="C82" s="17"/>
      <c r="D82" s="18"/>
      <c r="E82" s="26" t="s">
        <v>40</v>
      </c>
      <c r="F82" s="114">
        <f>F188</f>
        <v>0</v>
      </c>
    </row>
    <row r="83" spans="1:8" s="14" customFormat="1" x14ac:dyDescent="0.2">
      <c r="A83" s="105" t="s">
        <v>32</v>
      </c>
      <c r="B83" s="28" t="s">
        <v>33</v>
      </c>
      <c r="C83" s="21"/>
      <c r="D83" s="26"/>
      <c r="E83" s="26" t="s">
        <v>40</v>
      </c>
      <c r="F83" s="26">
        <f>+F252</f>
        <v>0</v>
      </c>
    </row>
    <row r="84" spans="1:8" s="14" customFormat="1" x14ac:dyDescent="0.2">
      <c r="A84" s="19"/>
      <c r="B84" s="28"/>
      <c r="C84" s="21"/>
      <c r="D84" s="26"/>
      <c r="E84" s="26"/>
      <c r="F84" s="26"/>
    </row>
    <row r="85" spans="1:8" s="14" customFormat="1" ht="13.5" thickBot="1" x14ac:dyDescent="0.25">
      <c r="A85" s="105"/>
      <c r="B85" s="35" t="s">
        <v>22</v>
      </c>
      <c r="C85" s="23"/>
      <c r="D85" s="25"/>
      <c r="E85" s="25" t="s">
        <v>40</v>
      </c>
      <c r="F85" s="25">
        <f>SUM(F83:F84)</f>
        <v>0</v>
      </c>
    </row>
    <row r="86" spans="1:8" s="14" customFormat="1" ht="13.5" thickTop="1" x14ac:dyDescent="0.2">
      <c r="A86" s="66"/>
      <c r="B86" s="28"/>
      <c r="C86" s="21"/>
      <c r="D86" s="26"/>
      <c r="E86" s="26"/>
      <c r="F86" s="26"/>
    </row>
    <row r="87" spans="1:8" s="14" customFormat="1" ht="13.5" thickBot="1" x14ac:dyDescent="0.25">
      <c r="A87" s="105"/>
      <c r="B87" s="35" t="s">
        <v>59</v>
      </c>
      <c r="C87" s="56"/>
      <c r="D87" s="57"/>
      <c r="E87" s="25" t="s">
        <v>40</v>
      </c>
      <c r="F87" s="57">
        <f>+F78+F85</f>
        <v>0</v>
      </c>
    </row>
    <row r="88" spans="1:8" s="14" customFormat="1" ht="13.5" thickTop="1" x14ac:dyDescent="0.2">
      <c r="A88" s="19"/>
      <c r="B88" s="36"/>
      <c r="C88" s="30"/>
      <c r="D88" s="32"/>
      <c r="E88" s="32"/>
      <c r="F88" s="32"/>
    </row>
    <row r="89" spans="1:8" s="14" customFormat="1" x14ac:dyDescent="0.2">
      <c r="A89" s="105"/>
      <c r="B89" s="39" t="s">
        <v>58</v>
      </c>
      <c r="C89" s="21"/>
      <c r="D89" s="26"/>
      <c r="E89" s="26" t="s">
        <v>40</v>
      </c>
      <c r="F89" s="58">
        <f>0.22*F87</f>
        <v>0</v>
      </c>
    </row>
    <row r="90" spans="1:8" s="14" customFormat="1" x14ac:dyDescent="0.2">
      <c r="A90" s="19"/>
      <c r="B90" s="28"/>
      <c r="C90" s="21"/>
      <c r="D90" s="26"/>
      <c r="E90" s="26"/>
      <c r="F90" s="26"/>
    </row>
    <row r="91" spans="1:8" s="14" customFormat="1" ht="13.5" thickBot="1" x14ac:dyDescent="0.25">
      <c r="A91" s="105"/>
      <c r="B91" s="106" t="s">
        <v>60</v>
      </c>
      <c r="C91" s="107"/>
      <c r="D91" s="108"/>
      <c r="E91" s="108" t="s">
        <v>40</v>
      </c>
      <c r="F91" s="108">
        <f>+F87+F89</f>
        <v>0</v>
      </c>
    </row>
    <row r="92" spans="1:8" s="68" customFormat="1" x14ac:dyDescent="0.2">
      <c r="A92" s="67"/>
      <c r="C92" s="69"/>
      <c r="D92" s="84"/>
      <c r="E92" s="85"/>
      <c r="F92" s="85"/>
      <c r="H92" s="70"/>
    </row>
    <row r="93" spans="1:8" s="14" customFormat="1" x14ac:dyDescent="0.2">
      <c r="A93" s="13"/>
      <c r="C93" s="137"/>
      <c r="D93" s="11"/>
      <c r="E93" s="11"/>
      <c r="F93" s="11"/>
    </row>
    <row r="94" spans="1:8" s="14" customFormat="1" x14ac:dyDescent="0.2">
      <c r="A94" s="13"/>
      <c r="C94" s="137"/>
      <c r="D94" s="11"/>
      <c r="E94" s="11"/>
      <c r="F94" s="11"/>
    </row>
    <row r="95" spans="1:8" s="14" customFormat="1" x14ac:dyDescent="0.2">
      <c r="A95" s="13"/>
      <c r="C95" s="137"/>
      <c r="D95" s="11"/>
      <c r="E95" s="11"/>
      <c r="F95" s="11"/>
    </row>
    <row r="96" spans="1:8" s="14" customFormat="1" x14ac:dyDescent="0.2">
      <c r="A96" s="13"/>
      <c r="C96" s="137"/>
      <c r="D96" s="11"/>
      <c r="E96" s="11"/>
      <c r="F96" s="11"/>
    </row>
    <row r="97" spans="1:8" s="14" customFormat="1" x14ac:dyDescent="0.2">
      <c r="A97" s="13"/>
      <c r="C97" s="137"/>
      <c r="D97" s="11"/>
      <c r="E97" s="11"/>
      <c r="F97" s="11"/>
    </row>
    <row r="98" spans="1:8" s="14" customFormat="1" x14ac:dyDescent="0.2">
      <c r="A98" s="13"/>
      <c r="C98" s="137" t="s">
        <v>23</v>
      </c>
      <c r="D98" s="46" t="s">
        <v>14</v>
      </c>
      <c r="E98" s="33" t="s">
        <v>42</v>
      </c>
      <c r="F98" s="33" t="s">
        <v>15</v>
      </c>
    </row>
    <row r="99" spans="1:8" s="12" customFormat="1" x14ac:dyDescent="0.2">
      <c r="A99" s="109" t="s">
        <v>18</v>
      </c>
      <c r="B99" s="16" t="s">
        <v>17</v>
      </c>
      <c r="C99" s="17"/>
      <c r="D99" s="18"/>
      <c r="E99" s="18"/>
      <c r="F99" s="18"/>
    </row>
    <row r="100" spans="1:8" s="12" customFormat="1" x14ac:dyDescent="0.2">
      <c r="A100" s="15"/>
      <c r="B100" s="16"/>
      <c r="C100" s="17"/>
      <c r="D100" s="18"/>
      <c r="E100" s="18"/>
      <c r="F100" s="18"/>
    </row>
    <row r="101" spans="1:8" s="12" customFormat="1" x14ac:dyDescent="0.2">
      <c r="A101" s="105" t="s">
        <v>13</v>
      </c>
      <c r="B101" s="20" t="s">
        <v>1</v>
      </c>
      <c r="C101" s="21"/>
      <c r="D101" s="11"/>
      <c r="E101" s="11"/>
      <c r="F101" s="11"/>
    </row>
    <row r="102" spans="1:8" s="12" customFormat="1" x14ac:dyDescent="0.2">
      <c r="A102" s="13"/>
      <c r="B102" s="22"/>
      <c r="C102" s="137"/>
      <c r="D102" s="11"/>
      <c r="E102" s="11"/>
      <c r="F102" s="11"/>
    </row>
    <row r="103" spans="1:8" s="12" customFormat="1" ht="38.25" x14ac:dyDescent="0.2">
      <c r="A103" s="110" t="s">
        <v>36</v>
      </c>
      <c r="B103" s="37" t="s">
        <v>93</v>
      </c>
      <c r="C103" s="137"/>
      <c r="D103" s="11"/>
      <c r="E103" s="11"/>
      <c r="F103" s="11"/>
    </row>
    <row r="104" spans="1:8" s="12" customFormat="1" ht="13.5" x14ac:dyDescent="0.25">
      <c r="A104" s="13"/>
      <c r="B104" s="34"/>
      <c r="C104" s="137"/>
      <c r="E104" s="60"/>
    </row>
    <row r="105" spans="1:8" s="12" customFormat="1" ht="51" x14ac:dyDescent="0.2">
      <c r="A105" s="111">
        <v>1</v>
      </c>
      <c r="B105" s="34" t="s">
        <v>49</v>
      </c>
      <c r="C105" s="137" t="s">
        <v>12</v>
      </c>
      <c r="D105" s="11">
        <v>540</v>
      </c>
      <c r="E105" s="11"/>
      <c r="F105" s="11">
        <f>+D105*E105</f>
        <v>0</v>
      </c>
      <c r="H105" s="11"/>
    </row>
    <row r="106" spans="1:8" s="12" customFormat="1" x14ac:dyDescent="0.2">
      <c r="A106" s="13"/>
      <c r="B106" s="34"/>
      <c r="C106" s="137"/>
      <c r="D106" s="71"/>
      <c r="E106" s="11"/>
      <c r="F106" s="11"/>
      <c r="H106" s="11"/>
    </row>
    <row r="107" spans="1:8" s="12" customFormat="1" ht="63.75" x14ac:dyDescent="0.2">
      <c r="A107" s="111">
        <f>A105+1</f>
        <v>2</v>
      </c>
      <c r="B107" s="61" t="s">
        <v>68</v>
      </c>
      <c r="C107" s="62" t="s">
        <v>5</v>
      </c>
      <c r="D107" s="41">
        <v>1</v>
      </c>
      <c r="E107" s="11"/>
      <c r="F107" s="11">
        <f>+D107*E107</f>
        <v>0</v>
      </c>
      <c r="H107" s="11"/>
    </row>
    <row r="108" spans="1:8" s="12" customFormat="1" x14ac:dyDescent="0.2">
      <c r="A108" s="13"/>
      <c r="B108" s="34"/>
      <c r="C108" s="137"/>
      <c r="D108" s="71"/>
      <c r="E108" s="11"/>
      <c r="F108" s="11"/>
      <c r="H108" s="11"/>
    </row>
    <row r="109" spans="1:8" s="12" customFormat="1" ht="38.25" x14ac:dyDescent="0.2">
      <c r="A109" s="111">
        <f>A107+1</f>
        <v>3</v>
      </c>
      <c r="B109" s="63" t="s">
        <v>50</v>
      </c>
      <c r="C109" s="62" t="s">
        <v>6</v>
      </c>
      <c r="D109" s="11">
        <v>25</v>
      </c>
      <c r="E109" s="11"/>
      <c r="F109" s="11">
        <f>+D109*E109</f>
        <v>0</v>
      </c>
      <c r="H109" s="11"/>
    </row>
    <row r="110" spans="1:8" s="12" customFormat="1" x14ac:dyDescent="0.2">
      <c r="A110" s="13"/>
      <c r="B110" s="34"/>
      <c r="C110" s="137"/>
      <c r="D110" s="71"/>
      <c r="E110" s="11"/>
      <c r="F110" s="11"/>
      <c r="H110" s="11"/>
    </row>
    <row r="111" spans="1:8" s="12" customFormat="1" ht="51" x14ac:dyDescent="0.2">
      <c r="A111" s="111">
        <f>A109+1</f>
        <v>4</v>
      </c>
      <c r="B111" s="63" t="s">
        <v>92</v>
      </c>
      <c r="C111" s="62" t="s">
        <v>53</v>
      </c>
      <c r="D111" s="11">
        <v>1</v>
      </c>
      <c r="E111" s="11"/>
      <c r="F111" s="11">
        <f>+D111*E111</f>
        <v>0</v>
      </c>
      <c r="H111" s="11"/>
    </row>
    <row r="112" spans="1:8" s="12" customFormat="1" x14ac:dyDescent="0.2">
      <c r="A112" s="13"/>
      <c r="B112" s="34"/>
      <c r="C112" s="137"/>
      <c r="D112" s="71"/>
      <c r="E112" s="11"/>
      <c r="F112" s="11"/>
      <c r="H112" s="11"/>
    </row>
    <row r="113" spans="1:8" s="12" customFormat="1" ht="25.5" x14ac:dyDescent="0.2">
      <c r="A113" s="111">
        <f>A111+1</f>
        <v>5</v>
      </c>
      <c r="B113" s="63" t="s">
        <v>51</v>
      </c>
      <c r="C113" s="62" t="s">
        <v>12</v>
      </c>
      <c r="D113" s="11">
        <v>540</v>
      </c>
      <c r="E113" s="11"/>
      <c r="F113" s="11">
        <f>+D113*E113</f>
        <v>0</v>
      </c>
      <c r="H113" s="11"/>
    </row>
    <row r="114" spans="1:8" s="12" customFormat="1" x14ac:dyDescent="0.2">
      <c r="A114" s="13"/>
      <c r="B114" s="34"/>
      <c r="C114" s="137"/>
      <c r="D114" s="71"/>
      <c r="E114" s="11"/>
      <c r="F114" s="11"/>
      <c r="H114" s="11"/>
    </row>
    <row r="115" spans="1:8" s="12" customFormat="1" x14ac:dyDescent="0.2">
      <c r="A115" s="111">
        <f>A113+1</f>
        <v>6</v>
      </c>
      <c r="B115" s="93" t="s">
        <v>52</v>
      </c>
      <c r="C115" s="94" t="s">
        <v>53</v>
      </c>
      <c r="D115" s="95">
        <v>1</v>
      </c>
      <c r="E115" s="96"/>
      <c r="F115" s="11">
        <f>+D115*E115</f>
        <v>0</v>
      </c>
      <c r="H115" s="11"/>
    </row>
    <row r="116" spans="1:8" s="12" customFormat="1" x14ac:dyDescent="0.2">
      <c r="A116" s="13"/>
      <c r="B116" s="34"/>
      <c r="C116" s="137"/>
      <c r="D116" s="11"/>
      <c r="E116" s="11"/>
      <c r="F116" s="11"/>
      <c r="H116" s="11"/>
    </row>
    <row r="117" spans="1:8" s="12" customFormat="1" ht="25.5" x14ac:dyDescent="0.2">
      <c r="A117" s="111">
        <f>A115+1</f>
        <v>7</v>
      </c>
      <c r="B117" s="34" t="s">
        <v>67</v>
      </c>
      <c r="C117" s="62" t="s">
        <v>12</v>
      </c>
      <c r="D117" s="11">
        <v>540</v>
      </c>
      <c r="E117" s="11"/>
      <c r="F117" s="11">
        <f>+D117*E117</f>
        <v>0</v>
      </c>
      <c r="H117" s="11"/>
    </row>
    <row r="118" spans="1:8" s="12" customFormat="1" x14ac:dyDescent="0.2">
      <c r="A118" s="13"/>
      <c r="B118" s="34"/>
      <c r="C118" s="137"/>
      <c r="D118" s="11"/>
      <c r="E118" s="11"/>
      <c r="F118" s="11"/>
      <c r="H118" s="11"/>
    </row>
    <row r="119" spans="1:8" s="12" customFormat="1" ht="25.5" x14ac:dyDescent="0.2">
      <c r="A119" s="111">
        <f>A117+1</f>
        <v>8</v>
      </c>
      <c r="B119" s="34" t="s">
        <v>54</v>
      </c>
      <c r="C119" s="62" t="s">
        <v>12</v>
      </c>
      <c r="D119" s="11">
        <v>540</v>
      </c>
      <c r="E119" s="11"/>
      <c r="F119" s="11">
        <f>+D119*E119</f>
        <v>0</v>
      </c>
      <c r="H119" s="11"/>
    </row>
    <row r="120" spans="1:8" s="12" customFormat="1" x14ac:dyDescent="0.2">
      <c r="A120" s="13"/>
      <c r="B120" s="34"/>
      <c r="C120" s="137"/>
      <c r="D120" s="11"/>
      <c r="E120" s="11"/>
      <c r="F120" s="11"/>
      <c r="H120" s="11"/>
    </row>
    <row r="121" spans="1:8" s="12" customFormat="1" ht="51" x14ac:dyDescent="0.2">
      <c r="A121" s="111">
        <f>A119+1</f>
        <v>9</v>
      </c>
      <c r="B121" s="34" t="s">
        <v>107</v>
      </c>
      <c r="C121" s="62" t="s">
        <v>5</v>
      </c>
      <c r="D121" s="11">
        <v>1</v>
      </c>
      <c r="E121" s="11"/>
      <c r="F121" s="11">
        <f>+D121*E121</f>
        <v>0</v>
      </c>
      <c r="H121" s="11"/>
    </row>
    <row r="122" spans="1:8" s="12" customFormat="1" x14ac:dyDescent="0.2">
      <c r="A122" s="13"/>
      <c r="B122" s="34"/>
      <c r="C122" s="137"/>
      <c r="D122" s="11"/>
      <c r="E122" s="11"/>
      <c r="F122" s="11"/>
      <c r="H122" s="11"/>
    </row>
    <row r="123" spans="1:8" s="12" customFormat="1" ht="89.25" x14ac:dyDescent="0.25">
      <c r="A123" s="111">
        <f>A121+1</f>
        <v>10</v>
      </c>
      <c r="B123" s="63" t="s">
        <v>140</v>
      </c>
      <c r="C123" s="137" t="s">
        <v>5</v>
      </c>
      <c r="D123" s="82">
        <f>SUM(F105:F121)</f>
        <v>0</v>
      </c>
      <c r="E123" s="11">
        <v>0</v>
      </c>
      <c r="F123" s="11">
        <f>+D123*0.1</f>
        <v>0</v>
      </c>
      <c r="H123" s="11"/>
    </row>
    <row r="124" spans="1:8" s="12" customFormat="1" x14ac:dyDescent="0.2">
      <c r="A124" s="111"/>
      <c r="B124" s="34" t="s">
        <v>141</v>
      </c>
      <c r="C124" s="44"/>
      <c r="D124" s="11"/>
      <c r="E124" s="11"/>
      <c r="F124" s="11">
        <f>+D124*E124</f>
        <v>0</v>
      </c>
    </row>
    <row r="125" spans="1:8" s="12" customFormat="1" x14ac:dyDescent="0.2">
      <c r="A125" s="111"/>
      <c r="B125" s="34" t="s">
        <v>142</v>
      </c>
      <c r="C125" s="44"/>
      <c r="D125" s="11"/>
      <c r="E125" s="11"/>
      <c r="F125" s="11"/>
    </row>
    <row r="126" spans="1:8" s="12" customFormat="1" x14ac:dyDescent="0.2">
      <c r="A126" s="13"/>
      <c r="B126" s="34"/>
      <c r="C126" s="44"/>
      <c r="D126" s="11"/>
      <c r="E126" s="11"/>
      <c r="F126" s="11"/>
    </row>
    <row r="127" spans="1:8" s="12" customFormat="1" ht="13.5" thickBot="1" x14ac:dyDescent="0.25">
      <c r="A127" s="112"/>
      <c r="B127" s="47" t="s">
        <v>2</v>
      </c>
      <c r="C127" s="23"/>
      <c r="D127" s="24"/>
      <c r="E127" s="25" t="s">
        <v>40</v>
      </c>
      <c r="F127" s="25">
        <f>SUM(F105:F123)</f>
        <v>0</v>
      </c>
    </row>
    <row r="128" spans="1:8" s="12" customFormat="1" ht="13.5" thickTop="1" x14ac:dyDescent="0.2">
      <c r="A128" s="45"/>
      <c r="B128" s="91"/>
      <c r="C128" s="30"/>
      <c r="D128" s="31"/>
      <c r="E128" s="32"/>
      <c r="F128" s="32"/>
    </row>
    <row r="129" spans="1:10" s="12" customFormat="1" x14ac:dyDescent="0.2">
      <c r="A129" s="45"/>
      <c r="B129" s="91"/>
      <c r="C129" s="30"/>
      <c r="D129" s="31"/>
      <c r="E129" s="32"/>
      <c r="F129" s="32"/>
    </row>
    <row r="130" spans="1:10" s="12" customFormat="1" x14ac:dyDescent="0.2">
      <c r="A130" s="45"/>
      <c r="B130" s="91"/>
      <c r="C130" s="30"/>
      <c r="D130" s="31"/>
      <c r="E130" s="32"/>
      <c r="F130" s="32"/>
    </row>
    <row r="131" spans="1:10" s="12" customFormat="1" x14ac:dyDescent="0.2">
      <c r="A131" s="15"/>
      <c r="B131" s="16"/>
      <c r="C131" s="137" t="s">
        <v>23</v>
      </c>
      <c r="D131" s="46" t="s">
        <v>14</v>
      </c>
      <c r="E131" s="33" t="s">
        <v>42</v>
      </c>
      <c r="F131" s="33" t="s">
        <v>15</v>
      </c>
    </row>
    <row r="132" spans="1:10" s="14" customFormat="1" x14ac:dyDescent="0.2">
      <c r="A132" s="105" t="s">
        <v>7</v>
      </c>
      <c r="B132" s="20" t="s">
        <v>8</v>
      </c>
      <c r="C132" s="21"/>
      <c r="D132" s="11"/>
      <c r="E132" s="11"/>
      <c r="F132" s="11">
        <f>+D132*E132</f>
        <v>0</v>
      </c>
    </row>
    <row r="133" spans="1:10" s="14" customFormat="1" x14ac:dyDescent="0.2">
      <c r="A133" s="13"/>
      <c r="B133" s="34"/>
      <c r="C133" s="137"/>
      <c r="D133" s="71"/>
      <c r="E133" s="11"/>
      <c r="F133" s="11"/>
      <c r="H133" s="11"/>
    </row>
    <row r="134" spans="1:10" s="79" customFormat="1" ht="38.25" x14ac:dyDescent="0.2">
      <c r="A134" s="110" t="s">
        <v>36</v>
      </c>
      <c r="B134" s="87" t="s">
        <v>76</v>
      </c>
      <c r="C134" s="75"/>
      <c r="D134" s="76"/>
      <c r="E134" s="88"/>
      <c r="F134" s="86"/>
      <c r="H134" s="80"/>
    </row>
    <row r="135" spans="1:10" s="14" customFormat="1" x14ac:dyDescent="0.2">
      <c r="A135" s="13"/>
      <c r="B135" s="34"/>
      <c r="C135" s="137"/>
      <c r="D135" s="71"/>
      <c r="E135" s="11">
        <v>0</v>
      </c>
      <c r="F135" s="11">
        <f>+D135*E135</f>
        <v>0</v>
      </c>
      <c r="H135" s="11"/>
      <c r="J135" s="81"/>
    </row>
    <row r="136" spans="1:10" s="14" customFormat="1" ht="63.75" x14ac:dyDescent="0.2">
      <c r="A136" s="110" t="s">
        <v>36</v>
      </c>
      <c r="B136" s="37" t="s">
        <v>110</v>
      </c>
      <c r="C136" s="75"/>
      <c r="D136" s="76"/>
      <c r="E136" s="77"/>
      <c r="F136" s="78"/>
      <c r="H136" s="11"/>
      <c r="J136" s="81"/>
    </row>
    <row r="137" spans="1:10" s="14" customFormat="1" x14ac:dyDescent="0.2">
      <c r="A137" s="13"/>
      <c r="B137" s="34"/>
      <c r="C137" s="137"/>
      <c r="D137" s="71"/>
      <c r="E137" s="11"/>
      <c r="F137" s="11"/>
      <c r="H137" s="11"/>
      <c r="J137" s="81"/>
    </row>
    <row r="138" spans="1:10" s="79" customFormat="1" ht="51" x14ac:dyDescent="0.2">
      <c r="A138" s="111">
        <v>1</v>
      </c>
      <c r="B138" s="74" t="s">
        <v>135</v>
      </c>
      <c r="C138" s="75" t="s">
        <v>16</v>
      </c>
      <c r="D138" s="77">
        <v>794</v>
      </c>
      <c r="E138" s="77"/>
      <c r="F138" s="78">
        <f>+D138*E138</f>
        <v>0</v>
      </c>
      <c r="H138" s="77"/>
      <c r="J138" s="81"/>
    </row>
    <row r="139" spans="1:10" s="14" customFormat="1" x14ac:dyDescent="0.2">
      <c r="A139" s="13"/>
      <c r="B139" s="34"/>
      <c r="C139" s="137"/>
      <c r="D139" s="71"/>
      <c r="E139" s="11"/>
      <c r="F139" s="11">
        <f>+D139*E139</f>
        <v>0</v>
      </c>
      <c r="H139" s="11"/>
      <c r="J139" s="81"/>
    </row>
    <row r="140" spans="1:10" s="14" customFormat="1" ht="51" x14ac:dyDescent="0.2">
      <c r="A140" s="111">
        <f>A138+1</f>
        <v>2</v>
      </c>
      <c r="B140" s="63" t="s">
        <v>136</v>
      </c>
      <c r="C140" s="137" t="s">
        <v>16</v>
      </c>
      <c r="D140" s="41">
        <v>42</v>
      </c>
      <c r="E140" s="11"/>
      <c r="F140" s="11">
        <f>+D140*E140</f>
        <v>0</v>
      </c>
      <c r="H140" s="11"/>
    </row>
    <row r="141" spans="1:10" s="79" customFormat="1" x14ac:dyDescent="0.2">
      <c r="A141" s="54"/>
      <c r="B141" s="74"/>
      <c r="C141" s="75"/>
      <c r="D141" s="76"/>
      <c r="E141" s="77"/>
      <c r="F141" s="78"/>
      <c r="H141" s="77"/>
    </row>
    <row r="142" spans="1:10" s="79" customFormat="1" ht="25.5" x14ac:dyDescent="0.2">
      <c r="A142" s="111">
        <f>A140+1</f>
        <v>3</v>
      </c>
      <c r="B142" s="63" t="s">
        <v>69</v>
      </c>
      <c r="C142" s="137" t="s">
        <v>11</v>
      </c>
      <c r="D142" s="41">
        <v>314</v>
      </c>
      <c r="E142" s="11"/>
      <c r="F142" s="11">
        <f>+D142*E142</f>
        <v>0</v>
      </c>
      <c r="H142" s="77"/>
    </row>
    <row r="143" spans="1:10" s="79" customFormat="1" x14ac:dyDescent="0.2">
      <c r="A143" s="54"/>
      <c r="B143" s="74"/>
      <c r="C143" s="75"/>
      <c r="D143" s="76"/>
      <c r="E143" s="77"/>
      <c r="F143" s="78"/>
      <c r="H143" s="77"/>
    </row>
    <row r="144" spans="1:10" s="65" customFormat="1" ht="25.5" x14ac:dyDescent="0.2">
      <c r="A144" s="111">
        <f>A142+1</f>
        <v>4</v>
      </c>
      <c r="B144" s="63" t="s">
        <v>43</v>
      </c>
      <c r="C144" s="62" t="s">
        <v>16</v>
      </c>
      <c r="D144" s="64">
        <v>42</v>
      </c>
      <c r="E144" s="64"/>
      <c r="F144" s="11">
        <f>+D144*E144</f>
        <v>0</v>
      </c>
      <c r="H144" s="64"/>
    </row>
    <row r="145" spans="1:8" s="14" customFormat="1" x14ac:dyDescent="0.2">
      <c r="A145" s="54"/>
      <c r="B145" s="34"/>
      <c r="C145" s="137"/>
      <c r="D145" s="72"/>
      <c r="E145" s="11"/>
      <c r="F145" s="11"/>
      <c r="H145" s="11"/>
    </row>
    <row r="146" spans="1:8" s="79" customFormat="1" ht="38.25" x14ac:dyDescent="0.2">
      <c r="A146" s="111">
        <f>A144+1</f>
        <v>5</v>
      </c>
      <c r="B146" s="74" t="s">
        <v>45</v>
      </c>
      <c r="C146" s="75" t="s">
        <v>16</v>
      </c>
      <c r="D146" s="77">
        <v>611</v>
      </c>
      <c r="E146" s="77"/>
      <c r="F146" s="78">
        <f>+D146*E146</f>
        <v>0</v>
      </c>
      <c r="H146" s="77"/>
    </row>
    <row r="147" spans="1:8" s="14" customFormat="1" x14ac:dyDescent="0.2">
      <c r="A147" s="54"/>
      <c r="B147" s="34"/>
      <c r="C147" s="137"/>
      <c r="D147" s="72"/>
      <c r="E147" s="11"/>
      <c r="F147" s="11"/>
      <c r="H147" s="11"/>
    </row>
    <row r="148" spans="1:8" s="14" customFormat="1" ht="38.25" x14ac:dyDescent="0.2">
      <c r="A148" s="111">
        <f>A146+1</f>
        <v>6</v>
      </c>
      <c r="B148" s="74" t="s">
        <v>55</v>
      </c>
      <c r="C148" s="75" t="s">
        <v>16</v>
      </c>
      <c r="D148" s="76">
        <v>183</v>
      </c>
      <c r="E148" s="77"/>
      <c r="F148" s="78">
        <f>+D148*E148</f>
        <v>0</v>
      </c>
      <c r="G148" s="78"/>
      <c r="H148" s="11"/>
    </row>
    <row r="149" spans="1:8" s="14" customFormat="1" x14ac:dyDescent="0.2">
      <c r="A149" s="54"/>
      <c r="B149" s="34"/>
      <c r="C149" s="137"/>
      <c r="D149" s="72"/>
      <c r="E149" s="11"/>
      <c r="F149" s="11"/>
      <c r="H149" s="11"/>
    </row>
    <row r="150" spans="1:8" s="14" customFormat="1" ht="51" x14ac:dyDescent="0.2">
      <c r="A150" s="111">
        <f>A148+1</f>
        <v>7</v>
      </c>
      <c r="B150" s="34" t="s">
        <v>39</v>
      </c>
      <c r="C150" s="137" t="s">
        <v>16</v>
      </c>
      <c r="D150" s="41">
        <v>183</v>
      </c>
      <c r="E150" s="11"/>
      <c r="F150" s="11">
        <f>+D150*E150</f>
        <v>0</v>
      </c>
      <c r="H150" s="11"/>
    </row>
    <row r="151" spans="1:8" s="14" customFormat="1" x14ac:dyDescent="0.2">
      <c r="A151" s="54"/>
      <c r="B151" s="34"/>
      <c r="C151" s="137"/>
      <c r="D151" s="11"/>
      <c r="E151" s="11">
        <v>0</v>
      </c>
      <c r="F151" s="11"/>
      <c r="H151" s="11"/>
    </row>
    <row r="152" spans="1:8" s="14" customFormat="1" ht="25.5" x14ac:dyDescent="0.2">
      <c r="A152" s="111">
        <f>A150+1</f>
        <v>8</v>
      </c>
      <c r="B152" s="63" t="s">
        <v>109</v>
      </c>
      <c r="C152" s="137" t="s">
        <v>11</v>
      </c>
      <c r="D152" s="41">
        <v>630</v>
      </c>
      <c r="E152" s="11"/>
      <c r="F152" s="11">
        <f>+D152*E152</f>
        <v>0</v>
      </c>
      <c r="H152" s="11"/>
    </row>
    <row r="153" spans="1:8" s="14" customFormat="1" x14ac:dyDescent="0.2">
      <c r="A153" s="54"/>
      <c r="B153" s="34"/>
      <c r="C153" s="137"/>
      <c r="D153" s="11"/>
      <c r="E153" s="11"/>
      <c r="F153" s="11"/>
      <c r="H153" s="11"/>
    </row>
    <row r="154" spans="1:8" s="14" customFormat="1" ht="13.5" thickBot="1" x14ac:dyDescent="0.25">
      <c r="A154" s="105"/>
      <c r="B154" s="47" t="s">
        <v>34</v>
      </c>
      <c r="C154" s="23"/>
      <c r="D154" s="24"/>
      <c r="E154" s="25" t="s">
        <v>40</v>
      </c>
      <c r="F154" s="25">
        <f>SUM(F138:F153)</f>
        <v>0</v>
      </c>
      <c r="H154" s="11"/>
    </row>
    <row r="155" spans="1:8" s="14" customFormat="1" ht="13.5" thickTop="1" x14ac:dyDescent="0.2">
      <c r="A155" s="92"/>
      <c r="B155" s="91"/>
      <c r="C155" s="30"/>
      <c r="D155" s="31"/>
      <c r="E155" s="32"/>
      <c r="F155" s="32"/>
      <c r="H155" s="11"/>
    </row>
    <row r="156" spans="1:8" s="14" customFormat="1" x14ac:dyDescent="0.2">
      <c r="A156" s="92"/>
      <c r="B156" s="91"/>
      <c r="C156" s="30"/>
      <c r="D156" s="31"/>
      <c r="E156" s="32"/>
      <c r="F156" s="32"/>
      <c r="H156" s="11"/>
    </row>
    <row r="157" spans="1:8" s="14" customFormat="1" x14ac:dyDescent="0.2">
      <c r="A157" s="92"/>
      <c r="B157" s="91"/>
      <c r="C157" s="30"/>
      <c r="D157" s="31"/>
      <c r="E157" s="32"/>
      <c r="F157" s="32"/>
      <c r="H157" s="11"/>
    </row>
    <row r="158" spans="1:8" s="14" customFormat="1" x14ac:dyDescent="0.2">
      <c r="A158" s="13"/>
      <c r="B158" s="22"/>
      <c r="C158" s="137" t="s">
        <v>23</v>
      </c>
      <c r="D158" s="46" t="s">
        <v>14</v>
      </c>
      <c r="E158" s="33" t="s">
        <v>42</v>
      </c>
      <c r="F158" s="33" t="s">
        <v>15</v>
      </c>
      <c r="H158" s="11"/>
    </row>
    <row r="159" spans="1:8" s="28" customFormat="1" x14ac:dyDescent="0.2">
      <c r="A159" s="105" t="s">
        <v>9</v>
      </c>
      <c r="B159" s="27" t="s">
        <v>10</v>
      </c>
      <c r="C159" s="21"/>
      <c r="D159" s="26"/>
      <c r="E159" s="26">
        <v>0</v>
      </c>
      <c r="F159" s="11">
        <f>+D159*E159</f>
        <v>0</v>
      </c>
      <c r="H159" s="11"/>
    </row>
    <row r="160" spans="1:8" s="14" customFormat="1" x14ac:dyDescent="0.2">
      <c r="A160" s="13"/>
      <c r="B160" s="34"/>
      <c r="C160" s="137"/>
      <c r="D160" s="11"/>
      <c r="E160" s="11"/>
      <c r="F160" s="11"/>
      <c r="H160" s="11"/>
    </row>
    <row r="161" spans="1:8" s="14" customFormat="1" ht="102" x14ac:dyDescent="0.2">
      <c r="A161" s="115">
        <v>1</v>
      </c>
      <c r="B161" s="53" t="s">
        <v>3</v>
      </c>
      <c r="C161" s="44" t="s">
        <v>5</v>
      </c>
      <c r="D161" s="55">
        <f>SUM(F75:F75)</f>
        <v>0</v>
      </c>
      <c r="E161" s="41">
        <v>0</v>
      </c>
      <c r="F161" s="41">
        <f>+D161*0.05</f>
        <v>0</v>
      </c>
      <c r="H161" s="11"/>
    </row>
    <row r="162" spans="1:8" s="14" customFormat="1" x14ac:dyDescent="0.2">
      <c r="A162" s="116" t="s">
        <v>36</v>
      </c>
      <c r="B162" s="34" t="s">
        <v>56</v>
      </c>
      <c r="C162" s="137"/>
      <c r="D162" s="11"/>
      <c r="E162" s="11">
        <v>0</v>
      </c>
      <c r="F162" s="11"/>
      <c r="H162" s="11"/>
    </row>
    <row r="163" spans="1:8" s="14" customFormat="1" x14ac:dyDescent="0.2">
      <c r="A163" s="116" t="s">
        <v>36</v>
      </c>
      <c r="B163" s="34" t="s">
        <v>57</v>
      </c>
      <c r="C163" s="137"/>
      <c r="D163" s="11"/>
      <c r="E163" s="11">
        <v>0</v>
      </c>
      <c r="F163" s="11"/>
      <c r="H163" s="11"/>
    </row>
    <row r="164" spans="1:8" s="14" customFormat="1" x14ac:dyDescent="0.2">
      <c r="A164" s="13"/>
      <c r="B164" s="34"/>
      <c r="C164" s="137"/>
      <c r="D164" s="11"/>
      <c r="E164" s="11">
        <v>0</v>
      </c>
      <c r="F164" s="11">
        <f>+D164*E164</f>
        <v>0</v>
      </c>
      <c r="H164" s="11"/>
    </row>
    <row r="165" spans="1:8" s="14" customFormat="1" ht="13.5" thickBot="1" x14ac:dyDescent="0.25">
      <c r="A165" s="105"/>
      <c r="B165" s="47" t="s">
        <v>35</v>
      </c>
      <c r="C165" s="23"/>
      <c r="D165" s="24"/>
      <c r="E165" s="25" t="s">
        <v>40</v>
      </c>
      <c r="F165" s="48">
        <f>SUM(F160:F164)</f>
        <v>0</v>
      </c>
      <c r="H165" s="11"/>
    </row>
    <row r="166" spans="1:8" s="14" customFormat="1" ht="13.5" thickTop="1" x14ac:dyDescent="0.2">
      <c r="A166" s="13"/>
      <c r="B166" s="29"/>
      <c r="C166" s="30"/>
      <c r="D166" s="31"/>
      <c r="E166" s="31">
        <v>0</v>
      </c>
      <c r="F166" s="11">
        <f>+D166*E166</f>
        <v>0</v>
      </c>
      <c r="H166" s="11"/>
    </row>
    <row r="167" spans="1:8" s="14" customFormat="1" x14ac:dyDescent="0.2">
      <c r="A167" s="13"/>
      <c r="B167" s="29"/>
      <c r="C167" s="30"/>
      <c r="D167" s="31"/>
      <c r="E167" s="31"/>
      <c r="F167" s="11"/>
      <c r="H167" s="11"/>
    </row>
    <row r="168" spans="1:8" s="14" customFormat="1" x14ac:dyDescent="0.2">
      <c r="A168" s="13"/>
      <c r="B168" s="29"/>
      <c r="C168" s="30"/>
      <c r="D168" s="31"/>
      <c r="E168" s="31"/>
      <c r="F168" s="11"/>
      <c r="H168" s="11"/>
    </row>
    <row r="169" spans="1:8" s="79" customFormat="1" x14ac:dyDescent="0.2">
      <c r="A169" s="75"/>
      <c r="B169" s="89"/>
      <c r="C169" s="137" t="s">
        <v>23</v>
      </c>
      <c r="D169" s="46" t="s">
        <v>14</v>
      </c>
      <c r="E169" s="33"/>
      <c r="F169" s="33" t="s">
        <v>15</v>
      </c>
      <c r="H169" s="80"/>
    </row>
    <row r="170" spans="1:8" s="79" customFormat="1" x14ac:dyDescent="0.2">
      <c r="A170" s="113" t="s">
        <v>19</v>
      </c>
      <c r="B170" s="90" t="s">
        <v>20</v>
      </c>
      <c r="C170" s="75"/>
      <c r="D170" s="76"/>
      <c r="E170" s="88"/>
      <c r="F170" s="86"/>
      <c r="H170" s="80"/>
    </row>
    <row r="171" spans="1:8" s="14" customFormat="1" x14ac:dyDescent="0.2">
      <c r="A171" s="13"/>
      <c r="B171" s="22"/>
      <c r="C171" s="137"/>
      <c r="D171" s="46"/>
      <c r="E171" s="33"/>
      <c r="F171" s="33"/>
      <c r="H171" s="11"/>
    </row>
    <row r="172" spans="1:8" s="14" customFormat="1" x14ac:dyDescent="0.2">
      <c r="A172" s="105" t="s">
        <v>94</v>
      </c>
      <c r="B172" s="20" t="s">
        <v>95</v>
      </c>
      <c r="C172" s="21"/>
      <c r="D172" s="11"/>
      <c r="E172" s="11"/>
      <c r="F172" s="11">
        <f>+D172*E172</f>
        <v>0</v>
      </c>
      <c r="H172" s="11"/>
    </row>
    <row r="173" spans="1:8" s="14" customFormat="1" x14ac:dyDescent="0.2">
      <c r="A173" s="13"/>
      <c r="B173" s="34"/>
      <c r="C173" s="137"/>
      <c r="D173" s="71"/>
      <c r="E173" s="11"/>
      <c r="F173" s="11">
        <f>+D173*E173</f>
        <v>0</v>
      </c>
      <c r="H173" s="11"/>
    </row>
    <row r="174" spans="1:8" s="14" customFormat="1" ht="38.25" x14ac:dyDescent="0.2">
      <c r="A174" s="128">
        <v>1</v>
      </c>
      <c r="B174" s="129" t="s">
        <v>96</v>
      </c>
      <c r="C174" s="75" t="s">
        <v>53</v>
      </c>
      <c r="D174" s="76">
        <v>1</v>
      </c>
      <c r="E174" s="77"/>
      <c r="F174" s="78">
        <f>+D174*E174</f>
        <v>0</v>
      </c>
      <c r="H174" s="11"/>
    </row>
    <row r="175" spans="1:8" s="14" customFormat="1" x14ac:dyDescent="0.2">
      <c r="A175" s="130"/>
      <c r="B175" s="131"/>
      <c r="C175" s="137"/>
      <c r="D175" s="71"/>
      <c r="E175" s="11"/>
      <c r="F175" s="11"/>
      <c r="H175" s="11"/>
    </row>
    <row r="176" spans="1:8" s="14" customFormat="1" x14ac:dyDescent="0.2">
      <c r="A176" s="128">
        <f>A174+1</f>
        <v>2</v>
      </c>
      <c r="B176" s="132" t="s">
        <v>97</v>
      </c>
      <c r="C176" s="75" t="s">
        <v>53</v>
      </c>
      <c r="D176" s="76">
        <v>1</v>
      </c>
      <c r="E176" s="77"/>
      <c r="F176" s="78">
        <f>+D176*E176</f>
        <v>0</v>
      </c>
      <c r="H176" s="11"/>
    </row>
    <row r="177" spans="1:8" s="14" customFormat="1" x14ac:dyDescent="0.2">
      <c r="A177" s="130"/>
      <c r="B177" s="131"/>
      <c r="C177" s="137"/>
      <c r="D177" s="71"/>
      <c r="E177" s="11"/>
      <c r="F177" s="11">
        <f>+D177*E177</f>
        <v>0</v>
      </c>
      <c r="H177" s="11"/>
    </row>
    <row r="178" spans="1:8" s="14" customFormat="1" ht="38.25" x14ac:dyDescent="0.2">
      <c r="A178" s="111">
        <f>A176+1</f>
        <v>3</v>
      </c>
      <c r="B178" s="63" t="s">
        <v>98</v>
      </c>
      <c r="C178" s="75" t="s">
        <v>53</v>
      </c>
      <c r="D178" s="76">
        <v>1</v>
      </c>
      <c r="E178" s="11"/>
      <c r="F178" s="11">
        <f>+D178*E178</f>
        <v>0</v>
      </c>
      <c r="H178" s="11"/>
    </row>
    <row r="179" spans="1:8" s="14" customFormat="1" x14ac:dyDescent="0.2">
      <c r="A179" s="54"/>
      <c r="B179" s="74"/>
      <c r="C179" s="75"/>
      <c r="D179" s="76"/>
      <c r="E179" s="77"/>
      <c r="F179" s="78"/>
      <c r="H179" s="11"/>
    </row>
    <row r="180" spans="1:8" s="14" customFormat="1" ht="25.5" x14ac:dyDescent="0.2">
      <c r="A180" s="111">
        <f>A178+1</f>
        <v>4</v>
      </c>
      <c r="B180" s="63" t="s">
        <v>99</v>
      </c>
      <c r="C180" s="75" t="s">
        <v>53</v>
      </c>
      <c r="D180" s="76">
        <v>1</v>
      </c>
      <c r="E180" s="11"/>
      <c r="F180" s="11">
        <f>+D180*E180</f>
        <v>0</v>
      </c>
      <c r="H180" s="11"/>
    </row>
    <row r="181" spans="1:8" s="14" customFormat="1" x14ac:dyDescent="0.2">
      <c r="A181" s="54"/>
      <c r="B181" s="74"/>
      <c r="C181" s="75"/>
      <c r="D181" s="76"/>
      <c r="E181" s="77"/>
      <c r="F181" s="78"/>
      <c r="H181" s="11"/>
    </row>
    <row r="182" spans="1:8" s="14" customFormat="1" x14ac:dyDescent="0.2">
      <c r="A182" s="111">
        <f>A180+1</f>
        <v>5</v>
      </c>
      <c r="B182" s="63" t="s">
        <v>100</v>
      </c>
      <c r="C182" s="75" t="s">
        <v>53</v>
      </c>
      <c r="D182" s="76">
        <v>1</v>
      </c>
      <c r="E182" s="64"/>
      <c r="F182" s="11">
        <f>+D182*E182</f>
        <v>0</v>
      </c>
      <c r="H182" s="11"/>
    </row>
    <row r="183" spans="1:8" s="14" customFormat="1" x14ac:dyDescent="0.2">
      <c r="A183" s="54"/>
      <c r="B183" s="34"/>
      <c r="C183" s="137"/>
      <c r="D183" s="72"/>
      <c r="E183" s="11"/>
      <c r="F183" s="11"/>
      <c r="H183" s="11"/>
    </row>
    <row r="184" spans="1:8" s="14" customFormat="1" x14ac:dyDescent="0.2">
      <c r="A184" s="111">
        <f>A182+1</f>
        <v>6</v>
      </c>
      <c r="B184" s="74" t="s">
        <v>101</v>
      </c>
      <c r="C184" s="75" t="s">
        <v>53</v>
      </c>
      <c r="D184" s="76">
        <v>1</v>
      </c>
      <c r="E184" s="77"/>
      <c r="F184" s="78">
        <f>+D184*E184</f>
        <v>0</v>
      </c>
      <c r="H184" s="11"/>
    </row>
    <row r="185" spans="1:8" s="14" customFormat="1" x14ac:dyDescent="0.2">
      <c r="A185" s="54"/>
      <c r="B185" s="34"/>
      <c r="C185" s="137"/>
      <c r="D185" s="11"/>
      <c r="E185" s="11"/>
      <c r="F185" s="11"/>
      <c r="H185" s="11"/>
    </row>
    <row r="186" spans="1:8" s="14" customFormat="1" ht="63.75" x14ac:dyDescent="0.2">
      <c r="A186" s="111">
        <f>A184+1</f>
        <v>7</v>
      </c>
      <c r="B186" s="138" t="s">
        <v>132</v>
      </c>
      <c r="C186" s="137" t="s">
        <v>12</v>
      </c>
      <c r="D186" s="11">
        <v>540</v>
      </c>
      <c r="E186" s="11"/>
      <c r="F186" s="78">
        <f>+D186*E186</f>
        <v>0</v>
      </c>
      <c r="H186" s="11"/>
    </row>
    <row r="187" spans="1:8" s="14" customFormat="1" x14ac:dyDescent="0.2">
      <c r="A187" s="54"/>
      <c r="B187" s="34"/>
      <c r="C187" s="137"/>
      <c r="D187" s="11"/>
      <c r="E187" s="11"/>
      <c r="F187" s="11"/>
      <c r="H187" s="11"/>
    </row>
    <row r="188" spans="1:8" s="14" customFormat="1" ht="13.5" thickBot="1" x14ac:dyDescent="0.25">
      <c r="A188" s="105"/>
      <c r="B188" s="47" t="s">
        <v>108</v>
      </c>
      <c r="C188" s="23"/>
      <c r="D188" s="24"/>
      <c r="E188" s="25" t="s">
        <v>40</v>
      </c>
      <c r="F188" s="25">
        <f>SUM(F173:F186)</f>
        <v>0</v>
      </c>
      <c r="H188" s="11"/>
    </row>
    <row r="189" spans="1:8" s="14" customFormat="1" ht="13.5" thickTop="1" x14ac:dyDescent="0.2">
      <c r="A189" s="92"/>
      <c r="B189" s="91"/>
      <c r="C189" s="30"/>
      <c r="D189" s="31"/>
      <c r="E189" s="32"/>
      <c r="F189" s="32"/>
      <c r="H189" s="11"/>
    </row>
    <row r="190" spans="1:8" s="14" customFormat="1" x14ac:dyDescent="0.2">
      <c r="A190" s="13"/>
      <c r="B190" s="22"/>
      <c r="C190" s="137"/>
      <c r="D190" s="46"/>
      <c r="E190" s="33"/>
      <c r="F190" s="33"/>
      <c r="H190" s="11"/>
    </row>
    <row r="191" spans="1:8" s="14" customFormat="1" x14ac:dyDescent="0.2">
      <c r="A191" s="13"/>
      <c r="B191" s="22"/>
      <c r="C191" s="137"/>
      <c r="D191" s="46"/>
      <c r="E191" s="33"/>
      <c r="F191" s="33"/>
      <c r="H191" s="11"/>
    </row>
    <row r="192" spans="1:8" s="14" customFormat="1" x14ac:dyDescent="0.2">
      <c r="A192" s="13"/>
      <c r="B192" s="22"/>
      <c r="C192" s="137" t="s">
        <v>23</v>
      </c>
      <c r="D192" s="46" t="s">
        <v>14</v>
      </c>
      <c r="E192" s="33" t="s">
        <v>42</v>
      </c>
      <c r="F192" s="33" t="s">
        <v>15</v>
      </c>
      <c r="H192" s="11"/>
    </row>
    <row r="193" spans="1:8" s="14" customFormat="1" x14ac:dyDescent="0.2">
      <c r="A193" s="105" t="s">
        <v>32</v>
      </c>
      <c r="B193" s="28" t="s">
        <v>33</v>
      </c>
      <c r="C193" s="137"/>
      <c r="D193" s="11"/>
      <c r="E193" s="11">
        <v>0</v>
      </c>
      <c r="F193" s="11">
        <f>+D193*E193</f>
        <v>0</v>
      </c>
      <c r="H193" s="11"/>
    </row>
    <row r="194" spans="1:8" s="14" customFormat="1" x14ac:dyDescent="0.2">
      <c r="A194" s="19"/>
      <c r="B194" s="19"/>
      <c r="C194" s="137"/>
      <c r="D194" s="11"/>
      <c r="E194" s="11">
        <v>0</v>
      </c>
      <c r="F194" s="11">
        <f>+D194*E194</f>
        <v>0</v>
      </c>
      <c r="H194" s="11"/>
    </row>
    <row r="195" spans="1:8" s="14" customFormat="1" ht="89.25" x14ac:dyDescent="0.2">
      <c r="A195" s="110" t="s">
        <v>36</v>
      </c>
      <c r="B195" s="49" t="s">
        <v>4</v>
      </c>
      <c r="C195" s="137"/>
      <c r="D195" s="41"/>
      <c r="E195" s="11">
        <v>0</v>
      </c>
      <c r="F195" s="11"/>
      <c r="H195" s="11"/>
    </row>
    <row r="196" spans="1:8" s="14" customFormat="1" x14ac:dyDescent="0.2">
      <c r="A196" s="45"/>
      <c r="B196" s="51"/>
      <c r="C196" s="137"/>
      <c r="D196" s="41"/>
      <c r="E196" s="11"/>
      <c r="F196" s="11"/>
      <c r="H196" s="11"/>
    </row>
    <row r="197" spans="1:8" s="14" customFormat="1" ht="25.5" x14ac:dyDescent="0.2">
      <c r="A197" s="126">
        <v>1</v>
      </c>
      <c r="B197" s="123" t="s">
        <v>130</v>
      </c>
      <c r="C197" s="137"/>
      <c r="D197" s="117"/>
      <c r="E197" s="11"/>
      <c r="F197" s="11"/>
      <c r="H197" s="11"/>
    </row>
    <row r="198" spans="1:8" s="14" customFormat="1" ht="25.5" x14ac:dyDescent="0.2">
      <c r="A198" s="102" t="s">
        <v>36</v>
      </c>
      <c r="B198" s="118" t="s">
        <v>103</v>
      </c>
      <c r="C198" s="62"/>
      <c r="D198" s="119"/>
      <c r="E198" s="11"/>
      <c r="F198" s="11"/>
      <c r="H198" s="11"/>
    </row>
    <row r="199" spans="1:8" s="14" customFormat="1" ht="25.5" x14ac:dyDescent="0.2">
      <c r="A199" s="102" t="s">
        <v>36</v>
      </c>
      <c r="B199" s="120" t="s">
        <v>106</v>
      </c>
      <c r="C199" s="62"/>
      <c r="D199" s="119"/>
      <c r="E199" s="31"/>
      <c r="F199" s="11"/>
      <c r="H199" s="11"/>
    </row>
    <row r="200" spans="1:8" s="14" customFormat="1" ht="25.5" x14ac:dyDescent="0.2">
      <c r="A200" s="102" t="s">
        <v>36</v>
      </c>
      <c r="B200" s="120" t="s">
        <v>104</v>
      </c>
      <c r="C200" s="121"/>
      <c r="D200" s="119"/>
      <c r="E200" s="31"/>
      <c r="F200" s="11"/>
      <c r="H200" s="11"/>
    </row>
    <row r="201" spans="1:8" s="14" customFormat="1" x14ac:dyDescent="0.2">
      <c r="A201" s="127" t="s">
        <v>36</v>
      </c>
      <c r="B201" s="125" t="s">
        <v>105</v>
      </c>
      <c r="C201" s="122"/>
      <c r="D201" s="119"/>
      <c r="E201" s="31"/>
      <c r="F201" s="11"/>
      <c r="H201" s="11"/>
    </row>
    <row r="202" spans="1:8" s="14" customFormat="1" x14ac:dyDescent="0.2">
      <c r="A202" s="102" t="s">
        <v>36</v>
      </c>
      <c r="B202" s="123" t="s">
        <v>102</v>
      </c>
      <c r="C202" s="62" t="s">
        <v>12</v>
      </c>
      <c r="D202" s="124">
        <v>18</v>
      </c>
      <c r="E202" s="64"/>
      <c r="F202" s="11">
        <f>+D202*E202</f>
        <v>0</v>
      </c>
      <c r="H202" s="11"/>
    </row>
    <row r="203" spans="1:8" s="14" customFormat="1" x14ac:dyDescent="0.2">
      <c r="A203" s="45"/>
      <c r="B203" s="51"/>
      <c r="C203" s="137"/>
      <c r="D203" s="41"/>
      <c r="E203" s="11"/>
      <c r="F203" s="11"/>
      <c r="H203" s="11"/>
    </row>
    <row r="204" spans="1:8" s="79" customFormat="1" ht="51" x14ac:dyDescent="0.2">
      <c r="A204" s="111">
        <f>A197+1</f>
        <v>2</v>
      </c>
      <c r="B204" s="34" t="s">
        <v>73</v>
      </c>
      <c r="H204" s="77"/>
    </row>
    <row r="205" spans="1:8" s="14" customFormat="1" x14ac:dyDescent="0.2">
      <c r="A205" s="133" t="s">
        <v>36</v>
      </c>
      <c r="B205" s="34" t="s">
        <v>70</v>
      </c>
      <c r="C205" s="75" t="s">
        <v>12</v>
      </c>
      <c r="D205" s="76">
        <v>500</v>
      </c>
      <c r="E205" s="77"/>
      <c r="F205" s="78">
        <f>+D205*E205</f>
        <v>0</v>
      </c>
      <c r="H205" s="11"/>
    </row>
    <row r="206" spans="1:8" s="14" customFormat="1" x14ac:dyDescent="0.2">
      <c r="A206" s="133" t="s">
        <v>36</v>
      </c>
      <c r="B206" s="34" t="s">
        <v>71</v>
      </c>
      <c r="C206" s="137" t="s">
        <v>6</v>
      </c>
      <c r="D206" s="76">
        <v>6</v>
      </c>
      <c r="E206" s="11"/>
      <c r="F206" s="78">
        <f>+D206*E206</f>
        <v>0</v>
      </c>
      <c r="H206" s="11"/>
    </row>
    <row r="207" spans="1:8" s="14" customFormat="1" x14ac:dyDescent="0.2">
      <c r="A207" s="133" t="s">
        <v>36</v>
      </c>
      <c r="B207" s="34" t="s">
        <v>111</v>
      </c>
      <c r="C207" s="137" t="s">
        <v>6</v>
      </c>
      <c r="D207" s="76">
        <v>1</v>
      </c>
      <c r="E207" s="11"/>
      <c r="F207" s="78">
        <f>+D207*E207</f>
        <v>0</v>
      </c>
      <c r="H207" s="11"/>
    </row>
    <row r="208" spans="1:8" s="14" customFormat="1" x14ac:dyDescent="0.2">
      <c r="A208" s="133" t="s">
        <v>36</v>
      </c>
      <c r="B208" s="34" t="s">
        <v>47</v>
      </c>
      <c r="C208" s="137" t="s">
        <v>6</v>
      </c>
      <c r="D208" s="76">
        <v>6</v>
      </c>
      <c r="E208" s="11"/>
      <c r="F208" s="78">
        <f>+D208*E208</f>
        <v>0</v>
      </c>
      <c r="H208" s="11"/>
    </row>
    <row r="209" spans="1:8" s="14" customFormat="1" x14ac:dyDescent="0.2">
      <c r="A209" s="133" t="s">
        <v>36</v>
      </c>
      <c r="B209" s="34" t="s">
        <v>112</v>
      </c>
      <c r="C209" s="137" t="s">
        <v>6</v>
      </c>
      <c r="D209" s="76">
        <v>1</v>
      </c>
      <c r="E209" s="11"/>
      <c r="F209" s="78">
        <f>+D209*E209</f>
        <v>0</v>
      </c>
      <c r="H209" s="11"/>
    </row>
    <row r="210" spans="1:8" s="14" customFormat="1" ht="25.5" x14ac:dyDescent="0.2">
      <c r="A210" s="133" t="s">
        <v>36</v>
      </c>
      <c r="B210" s="34" t="s">
        <v>113</v>
      </c>
      <c r="C210" s="137" t="s">
        <v>6</v>
      </c>
      <c r="D210" s="76">
        <v>6</v>
      </c>
      <c r="E210" s="11"/>
      <c r="F210" s="78">
        <f t="shared" ref="F210:F230" si="0">+D210*E210</f>
        <v>0</v>
      </c>
      <c r="H210" s="11"/>
    </row>
    <row r="211" spans="1:8" s="14" customFormat="1" ht="25.5" x14ac:dyDescent="0.2">
      <c r="A211" s="133" t="s">
        <v>36</v>
      </c>
      <c r="B211" s="34" t="s">
        <v>114</v>
      </c>
      <c r="C211" s="137" t="s">
        <v>6</v>
      </c>
      <c r="D211" s="76">
        <v>4</v>
      </c>
      <c r="E211" s="11"/>
      <c r="F211" s="78">
        <f>+D211*E211</f>
        <v>0</v>
      </c>
      <c r="H211" s="11"/>
    </row>
    <row r="212" spans="1:8" s="14" customFormat="1" ht="25.5" x14ac:dyDescent="0.2">
      <c r="A212" s="133" t="s">
        <v>36</v>
      </c>
      <c r="B212" s="34" t="s">
        <v>115</v>
      </c>
      <c r="C212" s="137" t="s">
        <v>6</v>
      </c>
      <c r="D212" s="76">
        <v>1</v>
      </c>
      <c r="E212" s="11"/>
      <c r="F212" s="78">
        <f>+D212*E212</f>
        <v>0</v>
      </c>
      <c r="H212" s="11"/>
    </row>
    <row r="213" spans="1:8" s="14" customFormat="1" ht="25.5" x14ac:dyDescent="0.2">
      <c r="A213" s="133" t="s">
        <v>36</v>
      </c>
      <c r="B213" s="34" t="s">
        <v>116</v>
      </c>
      <c r="C213" s="137" t="s">
        <v>6</v>
      </c>
      <c r="D213" s="76">
        <v>6</v>
      </c>
      <c r="E213" s="11"/>
      <c r="F213" s="78">
        <f>+D213*E213</f>
        <v>0</v>
      </c>
      <c r="H213" s="11"/>
    </row>
    <row r="214" spans="1:8" s="14" customFormat="1" x14ac:dyDescent="0.2">
      <c r="A214" s="133" t="s">
        <v>36</v>
      </c>
      <c r="B214" s="34" t="s">
        <v>74</v>
      </c>
      <c r="C214" s="137" t="s">
        <v>6</v>
      </c>
      <c r="D214" s="76">
        <v>2</v>
      </c>
      <c r="E214" s="11"/>
      <c r="F214" s="78">
        <f>+D214*E214</f>
        <v>0</v>
      </c>
      <c r="H214" s="11"/>
    </row>
    <row r="215" spans="1:8" s="14" customFormat="1" x14ac:dyDescent="0.2">
      <c r="A215" s="133" t="s">
        <v>36</v>
      </c>
      <c r="B215" s="34" t="s">
        <v>117</v>
      </c>
      <c r="C215" s="137" t="s">
        <v>6</v>
      </c>
      <c r="D215" s="76">
        <v>22</v>
      </c>
      <c r="E215" s="11"/>
      <c r="F215" s="78">
        <f t="shared" si="0"/>
        <v>0</v>
      </c>
      <c r="H215" s="11"/>
    </row>
    <row r="216" spans="1:8" s="14" customFormat="1" x14ac:dyDescent="0.2">
      <c r="A216" s="133" t="s">
        <v>36</v>
      </c>
      <c r="B216" s="34" t="s">
        <v>118</v>
      </c>
      <c r="C216" s="137" t="s">
        <v>6</v>
      </c>
      <c r="D216" s="76">
        <v>9</v>
      </c>
      <c r="E216" s="11"/>
      <c r="F216" s="78">
        <f t="shared" si="0"/>
        <v>0</v>
      </c>
      <c r="H216" s="11"/>
    </row>
    <row r="217" spans="1:8" s="14" customFormat="1" x14ac:dyDescent="0.2">
      <c r="A217" s="133" t="s">
        <v>36</v>
      </c>
      <c r="B217" s="34" t="s">
        <v>119</v>
      </c>
      <c r="C217" s="137" t="s">
        <v>6</v>
      </c>
      <c r="D217" s="76">
        <v>1</v>
      </c>
      <c r="E217" s="11"/>
      <c r="F217" s="78">
        <f>+D217*E217</f>
        <v>0</v>
      </c>
      <c r="H217" s="11"/>
    </row>
    <row r="218" spans="1:8" s="14" customFormat="1" x14ac:dyDescent="0.2">
      <c r="A218" s="133" t="s">
        <v>36</v>
      </c>
      <c r="B218" s="34" t="s">
        <v>65</v>
      </c>
      <c r="C218" s="137" t="s">
        <v>6</v>
      </c>
      <c r="D218" s="76">
        <v>1</v>
      </c>
      <c r="E218" s="11"/>
      <c r="F218" s="78">
        <f>+D218*E218</f>
        <v>0</v>
      </c>
      <c r="H218" s="11"/>
    </row>
    <row r="219" spans="1:8" s="14" customFormat="1" x14ac:dyDescent="0.2">
      <c r="A219" s="133" t="s">
        <v>36</v>
      </c>
      <c r="B219" s="34" t="s">
        <v>72</v>
      </c>
      <c r="C219" s="137" t="s">
        <v>6</v>
      </c>
      <c r="D219" s="76">
        <v>12</v>
      </c>
      <c r="E219" s="11"/>
      <c r="F219" s="78">
        <f t="shared" si="0"/>
        <v>0</v>
      </c>
      <c r="H219" s="11"/>
    </row>
    <row r="220" spans="1:8" s="14" customFormat="1" x14ac:dyDescent="0.2">
      <c r="A220" s="133" t="s">
        <v>36</v>
      </c>
      <c r="B220" s="34" t="s">
        <v>120</v>
      </c>
      <c r="C220" s="137" t="s">
        <v>6</v>
      </c>
      <c r="D220" s="76">
        <v>1</v>
      </c>
      <c r="E220" s="11"/>
      <c r="F220" s="78">
        <f t="shared" si="0"/>
        <v>0</v>
      </c>
      <c r="H220" s="11"/>
    </row>
    <row r="221" spans="1:8" s="14" customFormat="1" x14ac:dyDescent="0.2">
      <c r="A221" s="133" t="s">
        <v>36</v>
      </c>
      <c r="B221" s="34" t="s">
        <v>121</v>
      </c>
      <c r="C221" s="137" t="s">
        <v>6</v>
      </c>
      <c r="D221" s="76">
        <v>2</v>
      </c>
      <c r="E221" s="11"/>
      <c r="F221" s="78">
        <f t="shared" si="0"/>
        <v>0</v>
      </c>
      <c r="H221" s="11"/>
    </row>
    <row r="222" spans="1:8" s="14" customFormat="1" x14ac:dyDescent="0.2">
      <c r="A222" s="133" t="s">
        <v>36</v>
      </c>
      <c r="B222" s="34" t="s">
        <v>122</v>
      </c>
      <c r="C222" s="137" t="s">
        <v>6</v>
      </c>
      <c r="D222" s="76">
        <v>8</v>
      </c>
      <c r="E222" s="11"/>
      <c r="F222" s="78">
        <f t="shared" si="0"/>
        <v>0</v>
      </c>
      <c r="H222" s="11"/>
    </row>
    <row r="223" spans="1:8" s="14" customFormat="1" x14ac:dyDescent="0.2">
      <c r="A223" s="133" t="s">
        <v>36</v>
      </c>
      <c r="B223" s="34" t="s">
        <v>123</v>
      </c>
      <c r="C223" s="137" t="s">
        <v>6</v>
      </c>
      <c r="D223" s="76">
        <v>1</v>
      </c>
      <c r="E223" s="11"/>
      <c r="F223" s="78">
        <f t="shared" si="0"/>
        <v>0</v>
      </c>
      <c r="H223" s="11"/>
    </row>
    <row r="224" spans="1:8" s="14" customFormat="1" x14ac:dyDescent="0.2">
      <c r="A224" s="133" t="s">
        <v>36</v>
      </c>
      <c r="B224" s="34" t="s">
        <v>124</v>
      </c>
      <c r="C224" s="137" t="s">
        <v>6</v>
      </c>
      <c r="D224" s="76">
        <v>1</v>
      </c>
      <c r="E224" s="11"/>
      <c r="F224" s="78">
        <f t="shared" si="0"/>
        <v>0</v>
      </c>
      <c r="H224" s="11"/>
    </row>
    <row r="225" spans="1:8" s="14" customFormat="1" x14ac:dyDescent="0.2">
      <c r="A225" s="133" t="s">
        <v>36</v>
      </c>
      <c r="B225" s="34" t="s">
        <v>125</v>
      </c>
      <c r="C225" s="137" t="s">
        <v>6</v>
      </c>
      <c r="D225" s="76">
        <v>1</v>
      </c>
      <c r="E225" s="11"/>
      <c r="F225" s="78">
        <f t="shared" si="0"/>
        <v>0</v>
      </c>
      <c r="H225" s="11"/>
    </row>
    <row r="226" spans="1:8" s="14" customFormat="1" x14ac:dyDescent="0.2">
      <c r="A226" s="133" t="s">
        <v>36</v>
      </c>
      <c r="B226" s="34" t="s">
        <v>126</v>
      </c>
      <c r="C226" s="137" t="s">
        <v>6</v>
      </c>
      <c r="D226" s="76">
        <v>1</v>
      </c>
      <c r="E226" s="11"/>
      <c r="F226" s="78">
        <f t="shared" si="0"/>
        <v>0</v>
      </c>
      <c r="H226" s="11"/>
    </row>
    <row r="227" spans="1:8" s="14" customFormat="1" x14ac:dyDescent="0.2">
      <c r="A227" s="133" t="s">
        <v>36</v>
      </c>
      <c r="B227" s="34" t="s">
        <v>127</v>
      </c>
      <c r="C227" s="137" t="s">
        <v>6</v>
      </c>
      <c r="D227" s="76">
        <v>4</v>
      </c>
      <c r="E227" s="11"/>
      <c r="F227" s="78">
        <f t="shared" si="0"/>
        <v>0</v>
      </c>
      <c r="H227" s="11"/>
    </row>
    <row r="228" spans="1:8" s="14" customFormat="1" x14ac:dyDescent="0.2">
      <c r="A228" s="133" t="s">
        <v>36</v>
      </c>
      <c r="B228" s="34" t="s">
        <v>75</v>
      </c>
      <c r="C228" s="137" t="s">
        <v>6</v>
      </c>
      <c r="D228" s="76">
        <v>7</v>
      </c>
      <c r="E228" s="11"/>
      <c r="F228" s="78">
        <f t="shared" si="0"/>
        <v>0</v>
      </c>
      <c r="H228" s="11"/>
    </row>
    <row r="229" spans="1:8" s="14" customFormat="1" x14ac:dyDescent="0.2">
      <c r="A229" s="133" t="s">
        <v>36</v>
      </c>
      <c r="B229" s="34" t="s">
        <v>128</v>
      </c>
      <c r="C229" s="137" t="s">
        <v>6</v>
      </c>
      <c r="D229" s="76">
        <v>3</v>
      </c>
      <c r="E229" s="11"/>
      <c r="F229" s="78">
        <f t="shared" si="0"/>
        <v>0</v>
      </c>
      <c r="H229" s="11"/>
    </row>
    <row r="230" spans="1:8" s="14" customFormat="1" x14ac:dyDescent="0.2">
      <c r="A230" s="133" t="s">
        <v>36</v>
      </c>
      <c r="B230" s="34" t="s">
        <v>129</v>
      </c>
      <c r="C230" s="137" t="s">
        <v>6</v>
      </c>
      <c r="D230" s="76">
        <v>6</v>
      </c>
      <c r="E230" s="11"/>
      <c r="F230" s="78">
        <f t="shared" si="0"/>
        <v>0</v>
      </c>
      <c r="H230" s="11"/>
    </row>
    <row r="231" spans="1:8" s="14" customFormat="1" x14ac:dyDescent="0.2">
      <c r="A231" s="45"/>
      <c r="B231" s="34"/>
      <c r="C231" s="137"/>
      <c r="D231" s="72"/>
      <c r="E231" s="11"/>
      <c r="F231" s="11"/>
      <c r="H231" s="11"/>
    </row>
    <row r="232" spans="1:8" s="14" customFormat="1" ht="51" x14ac:dyDescent="0.2">
      <c r="A232" s="111">
        <f>A204+1</f>
        <v>3</v>
      </c>
      <c r="B232" s="97" t="s">
        <v>62</v>
      </c>
      <c r="C232" s="137" t="s">
        <v>6</v>
      </c>
      <c r="D232" s="11">
        <v>30</v>
      </c>
      <c r="E232" s="11"/>
      <c r="F232" s="11">
        <f>+D232*E232</f>
        <v>0</v>
      </c>
      <c r="H232" s="11"/>
    </row>
    <row r="233" spans="1:8" s="14" customFormat="1" x14ac:dyDescent="0.2">
      <c r="A233" s="45"/>
      <c r="B233" s="34"/>
      <c r="C233" s="137"/>
      <c r="D233" s="72"/>
      <c r="E233" s="11"/>
      <c r="F233" s="11"/>
      <c r="H233" s="11"/>
    </row>
    <row r="234" spans="1:8" s="14" customFormat="1" ht="38.25" x14ac:dyDescent="0.2">
      <c r="A234" s="111">
        <f>A232+1</f>
        <v>4</v>
      </c>
      <c r="B234" s="34" t="s">
        <v>48</v>
      </c>
      <c r="C234" s="137" t="s">
        <v>12</v>
      </c>
      <c r="D234" s="41">
        <v>540</v>
      </c>
      <c r="E234" s="11"/>
      <c r="F234" s="11">
        <f>+D234*E234</f>
        <v>0</v>
      </c>
      <c r="H234" s="11"/>
    </row>
    <row r="235" spans="1:8" s="14" customFormat="1" x14ac:dyDescent="0.2">
      <c r="A235" s="45"/>
      <c r="B235" s="34"/>
      <c r="C235" s="137"/>
      <c r="D235" s="72"/>
      <c r="E235" s="11"/>
      <c r="F235" s="11"/>
      <c r="H235" s="11"/>
    </row>
    <row r="236" spans="1:8" s="14" customFormat="1" x14ac:dyDescent="0.2">
      <c r="A236" s="111">
        <f>A234+1</f>
        <v>5</v>
      </c>
      <c r="B236" s="34" t="s">
        <v>64</v>
      </c>
      <c r="C236" s="137" t="s">
        <v>12</v>
      </c>
      <c r="D236" s="11">
        <v>540</v>
      </c>
      <c r="E236" s="11"/>
      <c r="F236" s="11">
        <f>+D236*E236</f>
        <v>0</v>
      </c>
      <c r="H236" s="11"/>
    </row>
    <row r="237" spans="1:8" s="14" customFormat="1" x14ac:dyDescent="0.2">
      <c r="A237" s="54"/>
      <c r="B237" s="34"/>
      <c r="C237" s="137"/>
      <c r="D237" s="11"/>
      <c r="E237" s="11"/>
      <c r="F237" s="11"/>
      <c r="H237" s="11"/>
    </row>
    <row r="238" spans="1:8" s="14" customFormat="1" x14ac:dyDescent="0.2">
      <c r="A238" s="111">
        <f>A236+1</f>
        <v>6</v>
      </c>
      <c r="B238" s="34" t="s">
        <v>63</v>
      </c>
      <c r="C238" s="137" t="s">
        <v>12</v>
      </c>
      <c r="D238" s="11">
        <v>540</v>
      </c>
      <c r="E238" s="11"/>
      <c r="F238" s="11">
        <f>+D238*E238</f>
        <v>0</v>
      </c>
      <c r="H238" s="11"/>
    </row>
    <row r="239" spans="1:8" s="79" customFormat="1" x14ac:dyDescent="0.2">
      <c r="A239" s="83"/>
      <c r="B239" s="74"/>
      <c r="C239" s="75"/>
      <c r="D239" s="76"/>
      <c r="E239" s="77"/>
      <c r="F239" s="78"/>
      <c r="H239" s="77"/>
    </row>
    <row r="240" spans="1:8" s="14" customFormat="1" ht="38.25" x14ac:dyDescent="0.2">
      <c r="A240" s="111">
        <f>A238+1</f>
        <v>7</v>
      </c>
      <c r="B240" s="34" t="s">
        <v>61</v>
      </c>
      <c r="C240" s="137" t="s">
        <v>12</v>
      </c>
      <c r="D240" s="11">
        <v>20</v>
      </c>
      <c r="E240" s="11"/>
      <c r="F240" s="11">
        <f>+D240*E240</f>
        <v>0</v>
      </c>
    </row>
    <row r="241" spans="1:6" s="14" customFormat="1" x14ac:dyDescent="0.2">
      <c r="A241" s="45"/>
      <c r="B241" s="34"/>
      <c r="C241" s="137"/>
      <c r="D241" s="41"/>
      <c r="E241" s="11"/>
      <c r="F241" s="11"/>
    </row>
    <row r="242" spans="1:6" s="14" customFormat="1" x14ac:dyDescent="0.2">
      <c r="A242" s="111">
        <f>A240+1</f>
        <v>8</v>
      </c>
      <c r="B242" s="34" t="s">
        <v>139</v>
      </c>
      <c r="C242" s="140" t="s">
        <v>137</v>
      </c>
      <c r="D242" s="11">
        <v>50</v>
      </c>
      <c r="E242" s="11"/>
      <c r="F242" s="11">
        <f>+D242*E242</f>
        <v>0</v>
      </c>
    </row>
    <row r="243" spans="1:6" s="14" customFormat="1" x14ac:dyDescent="0.2">
      <c r="A243" s="45"/>
      <c r="B243" s="34"/>
      <c r="C243" s="140"/>
      <c r="D243" s="41"/>
      <c r="E243" s="11"/>
      <c r="F243" s="11"/>
    </row>
    <row r="244" spans="1:6" s="14" customFormat="1" x14ac:dyDescent="0.2">
      <c r="A244" s="111">
        <f>A242+1</f>
        <v>9</v>
      </c>
      <c r="B244" s="34" t="s">
        <v>138</v>
      </c>
      <c r="C244" s="140" t="s">
        <v>6</v>
      </c>
      <c r="D244" s="11">
        <v>1</v>
      </c>
      <c r="E244" s="11"/>
      <c r="F244" s="11">
        <f>+D244*E244</f>
        <v>0</v>
      </c>
    </row>
    <row r="245" spans="1:6" s="14" customFormat="1" x14ac:dyDescent="0.2">
      <c r="A245" s="45"/>
      <c r="B245" s="34"/>
      <c r="C245" s="140"/>
      <c r="D245" s="41"/>
      <c r="E245" s="11"/>
      <c r="F245" s="11"/>
    </row>
    <row r="246" spans="1:6" s="14" customFormat="1" ht="51" x14ac:dyDescent="0.2">
      <c r="A246" s="111">
        <f>A244+1</f>
        <v>10</v>
      </c>
      <c r="B246" s="34" t="s">
        <v>77</v>
      </c>
      <c r="C246" s="137" t="s">
        <v>6</v>
      </c>
      <c r="D246" s="11">
        <v>20</v>
      </c>
      <c r="E246" s="11"/>
      <c r="F246" s="11">
        <f>+D246*E246</f>
        <v>0</v>
      </c>
    </row>
    <row r="247" spans="1:6" s="14" customFormat="1" x14ac:dyDescent="0.2">
      <c r="A247" s="45"/>
      <c r="B247" s="34"/>
      <c r="C247" s="137"/>
      <c r="D247" s="41"/>
      <c r="E247" s="11"/>
      <c r="F247" s="11"/>
    </row>
    <row r="248" spans="1:6" s="14" customFormat="1" ht="76.5" x14ac:dyDescent="0.2">
      <c r="A248" s="111">
        <f>A246+1</f>
        <v>11</v>
      </c>
      <c r="B248" s="53" t="s">
        <v>66</v>
      </c>
      <c r="C248" s="44" t="s">
        <v>5</v>
      </c>
      <c r="D248" s="55">
        <f>SUM(F202:F246)</f>
        <v>0</v>
      </c>
      <c r="E248" s="41"/>
      <c r="F248" s="41">
        <f>+D248*0.05</f>
        <v>0</v>
      </c>
    </row>
    <row r="249" spans="1:6" s="14" customFormat="1" x14ac:dyDescent="0.2">
      <c r="A249" s="134" t="s">
        <v>36</v>
      </c>
      <c r="B249" s="34" t="s">
        <v>56</v>
      </c>
      <c r="C249" s="137"/>
      <c r="D249" s="41"/>
      <c r="E249" s="11"/>
      <c r="F249" s="11"/>
    </row>
    <row r="250" spans="1:6" s="14" customFormat="1" x14ac:dyDescent="0.2">
      <c r="A250" s="134" t="s">
        <v>36</v>
      </c>
      <c r="B250" s="34" t="s">
        <v>57</v>
      </c>
      <c r="C250" s="137"/>
      <c r="D250" s="41"/>
      <c r="E250" s="11"/>
      <c r="F250" s="11"/>
    </row>
    <row r="251" spans="1:6" s="14" customFormat="1" x14ac:dyDescent="0.2">
      <c r="A251" s="13"/>
      <c r="B251" s="13"/>
      <c r="C251" s="137"/>
      <c r="D251" s="11"/>
      <c r="E251" s="11"/>
      <c r="F251" s="11"/>
    </row>
    <row r="252" spans="1:6" s="14" customFormat="1" ht="13.5" thickBot="1" x14ac:dyDescent="0.25">
      <c r="A252" s="105"/>
      <c r="B252" s="50" t="s">
        <v>37</v>
      </c>
      <c r="C252" s="23"/>
      <c r="D252" s="24"/>
      <c r="E252" s="25" t="s">
        <v>40</v>
      </c>
      <c r="F252" s="25">
        <f>SUM(F195:F251)</f>
        <v>0</v>
      </c>
    </row>
    <row r="253" spans="1:6" s="14" customFormat="1" ht="13.5" thickTop="1" x14ac:dyDescent="0.2">
      <c r="A253" s="13"/>
      <c r="B253" s="52"/>
      <c r="C253" s="30"/>
      <c r="D253" s="31"/>
      <c r="E253" s="31"/>
      <c r="F253" s="32"/>
    </row>
    <row r="254" spans="1:6" s="14" customFormat="1" x14ac:dyDescent="0.2">
      <c r="A254" s="13"/>
      <c r="C254" s="137"/>
      <c r="D254" s="11"/>
      <c r="E254" s="11"/>
      <c r="F254" s="11"/>
    </row>
    <row r="255" spans="1:6" s="14" customFormat="1" x14ac:dyDescent="0.2">
      <c r="A255" s="13"/>
      <c r="C255" s="137"/>
      <c r="D255" s="11"/>
      <c r="E255" s="11"/>
      <c r="F255" s="11"/>
    </row>
    <row r="256" spans="1:6" s="14" customFormat="1" x14ac:dyDescent="0.2">
      <c r="A256" s="13"/>
      <c r="C256" s="137"/>
      <c r="D256" s="11"/>
      <c r="E256" s="11"/>
      <c r="F256" s="11"/>
    </row>
    <row r="257" spans="1:6" s="14" customFormat="1" x14ac:dyDescent="0.2">
      <c r="A257" s="13"/>
      <c r="C257" s="137"/>
      <c r="D257" s="11"/>
      <c r="E257" s="11"/>
      <c r="F257" s="11"/>
    </row>
    <row r="258" spans="1:6" s="14" customFormat="1" x14ac:dyDescent="0.2">
      <c r="A258" s="13"/>
      <c r="C258" s="137"/>
      <c r="D258" s="11"/>
      <c r="E258" s="11"/>
      <c r="F258" s="11"/>
    </row>
    <row r="259" spans="1:6" s="14" customFormat="1" x14ac:dyDescent="0.2">
      <c r="A259" s="13"/>
      <c r="C259" s="137"/>
      <c r="D259" s="11"/>
      <c r="E259" s="11"/>
      <c r="F259" s="11"/>
    </row>
    <row r="260" spans="1:6" s="14" customFormat="1" x14ac:dyDescent="0.2">
      <c r="A260" s="13"/>
      <c r="C260" s="137"/>
      <c r="D260" s="11"/>
      <c r="E260" s="11"/>
      <c r="F260" s="11"/>
    </row>
    <row r="261" spans="1:6" s="14" customFormat="1" x14ac:dyDescent="0.2">
      <c r="A261" s="13"/>
      <c r="C261" s="137"/>
      <c r="D261" s="11"/>
      <c r="E261" s="11"/>
      <c r="F261" s="11"/>
    </row>
    <row r="262" spans="1:6" s="14" customFormat="1" x14ac:dyDescent="0.2">
      <c r="A262" s="13"/>
      <c r="C262" s="137"/>
      <c r="D262" s="11"/>
      <c r="E262" s="11"/>
      <c r="F262" s="11"/>
    </row>
    <row r="263" spans="1:6" s="14" customFormat="1" x14ac:dyDescent="0.2">
      <c r="A263" s="13"/>
      <c r="C263" s="137"/>
      <c r="D263" s="11"/>
      <c r="E263" s="11"/>
      <c r="F263" s="11"/>
    </row>
    <row r="264" spans="1:6" s="14" customFormat="1" x14ac:dyDescent="0.2">
      <c r="A264" s="13"/>
      <c r="C264" s="137"/>
      <c r="D264" s="11"/>
      <c r="E264" s="11"/>
      <c r="F264" s="11"/>
    </row>
    <row r="265" spans="1:6" s="14" customFormat="1" x14ac:dyDescent="0.2">
      <c r="A265" s="13"/>
      <c r="C265" s="137"/>
      <c r="D265" s="11"/>
      <c r="E265" s="11"/>
      <c r="F265" s="11"/>
    </row>
    <row r="266" spans="1:6" s="14" customFormat="1" x14ac:dyDescent="0.2">
      <c r="A266" s="13"/>
      <c r="C266" s="137"/>
      <c r="D266" s="11"/>
      <c r="E266" s="11"/>
      <c r="F266" s="11"/>
    </row>
    <row r="267" spans="1:6" s="14" customFormat="1" x14ac:dyDescent="0.2">
      <c r="A267" s="13"/>
      <c r="C267" s="137"/>
      <c r="D267" s="11"/>
      <c r="E267" s="11"/>
      <c r="F267" s="11"/>
    </row>
    <row r="268" spans="1:6" s="14" customFormat="1" x14ac:dyDescent="0.2">
      <c r="A268" s="13"/>
      <c r="C268" s="137"/>
      <c r="D268" s="11"/>
      <c r="E268" s="11"/>
      <c r="F268" s="11"/>
    </row>
    <row r="269" spans="1:6" s="14" customFormat="1" x14ac:dyDescent="0.2">
      <c r="A269" s="13"/>
      <c r="C269" s="137"/>
      <c r="D269" s="11"/>
      <c r="E269" s="11"/>
      <c r="F269" s="11"/>
    </row>
    <row r="270" spans="1:6" s="14" customFormat="1" x14ac:dyDescent="0.2">
      <c r="A270" s="13"/>
      <c r="C270" s="137"/>
      <c r="D270" s="11"/>
      <c r="E270" s="11"/>
      <c r="F270" s="11"/>
    </row>
    <row r="271" spans="1:6" s="14" customFormat="1" x14ac:dyDescent="0.2">
      <c r="A271" s="13"/>
      <c r="C271" s="137"/>
      <c r="D271" s="11"/>
      <c r="E271" s="11"/>
      <c r="F271" s="11"/>
    </row>
    <row r="272" spans="1:6" s="14" customFormat="1" x14ac:dyDescent="0.2">
      <c r="A272" s="13"/>
      <c r="C272" s="137"/>
      <c r="D272" s="11"/>
      <c r="E272" s="11"/>
      <c r="F272" s="11"/>
    </row>
    <row r="273" spans="1:6" s="14" customFormat="1" x14ac:dyDescent="0.2">
      <c r="A273" s="13"/>
      <c r="C273" s="137"/>
      <c r="D273" s="11"/>
      <c r="E273" s="11"/>
      <c r="F273" s="11"/>
    </row>
    <row r="274" spans="1:6" s="14" customFormat="1" x14ac:dyDescent="0.2">
      <c r="A274" s="13"/>
      <c r="C274" s="137"/>
      <c r="D274" s="11"/>
      <c r="E274" s="11"/>
      <c r="F274" s="11"/>
    </row>
    <row r="275" spans="1:6" s="14" customFormat="1" x14ac:dyDescent="0.2">
      <c r="A275" s="13"/>
      <c r="C275" s="137"/>
      <c r="D275" s="11"/>
      <c r="E275" s="11"/>
      <c r="F275" s="11"/>
    </row>
    <row r="276" spans="1:6" s="14" customFormat="1" x14ac:dyDescent="0.2">
      <c r="A276" s="13"/>
      <c r="C276" s="137"/>
      <c r="D276" s="11"/>
      <c r="E276" s="11"/>
      <c r="F276" s="11"/>
    </row>
    <row r="277" spans="1:6" s="14" customFormat="1" x14ac:dyDescent="0.2">
      <c r="A277" s="13"/>
      <c r="C277" s="137"/>
      <c r="D277" s="11"/>
      <c r="E277" s="11"/>
      <c r="F277" s="11"/>
    </row>
    <row r="278" spans="1:6" s="14" customFormat="1" x14ac:dyDescent="0.2">
      <c r="A278" s="13"/>
      <c r="C278" s="137"/>
      <c r="D278" s="11"/>
      <c r="E278" s="11"/>
      <c r="F278" s="11"/>
    </row>
    <row r="279" spans="1:6" s="14" customFormat="1" x14ac:dyDescent="0.2">
      <c r="A279" s="13"/>
      <c r="C279" s="137"/>
      <c r="D279" s="11"/>
      <c r="E279" s="11"/>
      <c r="F279" s="11"/>
    </row>
    <row r="280" spans="1:6" s="14" customFormat="1" x14ac:dyDescent="0.2">
      <c r="A280" s="13"/>
      <c r="C280" s="137"/>
      <c r="D280" s="11"/>
      <c r="E280" s="11"/>
      <c r="F280" s="11"/>
    </row>
    <row r="281" spans="1:6" s="14" customFormat="1" x14ac:dyDescent="0.2">
      <c r="A281" s="13"/>
      <c r="C281" s="137"/>
      <c r="D281" s="11"/>
      <c r="E281" s="11"/>
      <c r="F281" s="11"/>
    </row>
    <row r="282" spans="1:6" s="14" customFormat="1" x14ac:dyDescent="0.2">
      <c r="A282" s="13"/>
      <c r="C282" s="137"/>
      <c r="D282" s="11"/>
      <c r="E282" s="11"/>
      <c r="F282" s="11"/>
    </row>
    <row r="283" spans="1:6" s="14" customFormat="1" x14ac:dyDescent="0.2">
      <c r="A283" s="13"/>
      <c r="C283" s="137"/>
      <c r="D283" s="11"/>
      <c r="E283" s="11"/>
      <c r="F283" s="11"/>
    </row>
    <row r="284" spans="1:6" s="14" customFormat="1" x14ac:dyDescent="0.2">
      <c r="A284" s="13"/>
      <c r="C284" s="137"/>
      <c r="D284" s="11"/>
      <c r="E284" s="11"/>
      <c r="F284" s="11"/>
    </row>
    <row r="285" spans="1:6" s="14" customFormat="1" x14ac:dyDescent="0.2">
      <c r="A285" s="13"/>
      <c r="C285" s="137"/>
      <c r="D285" s="11"/>
      <c r="E285" s="11"/>
      <c r="F285" s="11"/>
    </row>
    <row r="286" spans="1:6" s="14" customFormat="1" x14ac:dyDescent="0.2">
      <c r="A286" s="13"/>
      <c r="C286" s="137"/>
      <c r="D286" s="11"/>
      <c r="E286" s="11"/>
      <c r="F286" s="11"/>
    </row>
    <row r="287" spans="1:6" s="14" customFormat="1" x14ac:dyDescent="0.2">
      <c r="A287" s="13"/>
      <c r="C287" s="137"/>
      <c r="D287" s="11"/>
      <c r="E287" s="11"/>
      <c r="F287" s="11"/>
    </row>
    <row r="288" spans="1:6" s="14" customFormat="1" x14ac:dyDescent="0.2">
      <c r="A288" s="13"/>
      <c r="C288" s="137"/>
      <c r="D288" s="11"/>
      <c r="E288" s="11"/>
      <c r="F288" s="11"/>
    </row>
    <row r="289" spans="1:6" s="14" customFormat="1" x14ac:dyDescent="0.2">
      <c r="A289" s="13"/>
      <c r="C289" s="137"/>
      <c r="D289" s="11"/>
      <c r="E289" s="11"/>
      <c r="F289" s="11"/>
    </row>
    <row r="290" spans="1:6" s="14" customFormat="1" x14ac:dyDescent="0.2">
      <c r="A290" s="13"/>
      <c r="C290" s="137"/>
      <c r="D290" s="11"/>
      <c r="E290" s="11"/>
      <c r="F290" s="11"/>
    </row>
    <row r="291" spans="1:6" s="14" customFormat="1" x14ac:dyDescent="0.2">
      <c r="A291" s="13"/>
      <c r="C291" s="137"/>
      <c r="D291" s="11"/>
      <c r="E291" s="11"/>
      <c r="F291" s="11"/>
    </row>
    <row r="292" spans="1:6" s="14" customFormat="1" x14ac:dyDescent="0.2">
      <c r="A292" s="13"/>
      <c r="C292" s="137"/>
      <c r="D292" s="11"/>
      <c r="E292" s="11"/>
      <c r="F292" s="11"/>
    </row>
    <row r="293" spans="1:6" s="14" customFormat="1" x14ac:dyDescent="0.2">
      <c r="A293" s="13"/>
      <c r="C293" s="137"/>
      <c r="D293" s="11"/>
      <c r="E293" s="11"/>
      <c r="F293" s="11"/>
    </row>
    <row r="294" spans="1:6" s="14" customFormat="1" x14ac:dyDescent="0.2">
      <c r="A294" s="13"/>
      <c r="C294" s="137"/>
      <c r="D294" s="11"/>
      <c r="E294" s="11"/>
      <c r="F294" s="11"/>
    </row>
    <row r="295" spans="1:6" s="14" customFormat="1" x14ac:dyDescent="0.2">
      <c r="A295" s="13"/>
      <c r="C295" s="137"/>
      <c r="D295" s="11"/>
      <c r="E295" s="11"/>
      <c r="F295" s="11"/>
    </row>
    <row r="296" spans="1:6" s="14" customFormat="1" x14ac:dyDescent="0.2">
      <c r="A296" s="13"/>
      <c r="C296" s="137"/>
      <c r="D296" s="11"/>
      <c r="E296" s="11"/>
      <c r="F296" s="11"/>
    </row>
    <row r="297" spans="1:6" s="14" customFormat="1" x14ac:dyDescent="0.2">
      <c r="A297" s="13"/>
      <c r="C297" s="137"/>
      <c r="D297" s="11"/>
      <c r="E297" s="11"/>
      <c r="F297" s="11"/>
    </row>
    <row r="298" spans="1:6" s="14" customFormat="1" x14ac:dyDescent="0.2">
      <c r="A298" s="13"/>
      <c r="C298" s="137"/>
      <c r="D298" s="11"/>
      <c r="E298" s="11"/>
      <c r="F298" s="11"/>
    </row>
    <row r="299" spans="1:6" s="14" customFormat="1" x14ac:dyDescent="0.2">
      <c r="A299" s="13"/>
      <c r="C299" s="137"/>
      <c r="D299" s="11"/>
      <c r="E299" s="11"/>
      <c r="F299" s="11"/>
    </row>
    <row r="300" spans="1:6" s="14" customFormat="1" x14ac:dyDescent="0.2">
      <c r="A300" s="13"/>
      <c r="C300" s="137"/>
      <c r="D300" s="11"/>
      <c r="E300" s="11"/>
      <c r="F300" s="11"/>
    </row>
    <row r="301" spans="1:6" s="14" customFormat="1" x14ac:dyDescent="0.2">
      <c r="A301" s="13"/>
      <c r="C301" s="137"/>
      <c r="D301" s="11"/>
      <c r="E301" s="11"/>
      <c r="F301" s="11"/>
    </row>
    <row r="302" spans="1:6" s="14" customFormat="1" x14ac:dyDescent="0.2">
      <c r="A302" s="13"/>
      <c r="C302" s="137"/>
      <c r="D302" s="11"/>
      <c r="E302" s="11"/>
      <c r="F302" s="11"/>
    </row>
    <row r="303" spans="1:6" s="14" customFormat="1" x14ac:dyDescent="0.2">
      <c r="A303" s="13"/>
      <c r="C303" s="137"/>
      <c r="D303" s="11"/>
      <c r="E303" s="11"/>
      <c r="F303" s="11"/>
    </row>
    <row r="304" spans="1:6" s="14" customFormat="1" x14ac:dyDescent="0.2">
      <c r="A304" s="13"/>
      <c r="C304" s="137"/>
      <c r="D304" s="11"/>
      <c r="E304" s="11"/>
      <c r="F304" s="11"/>
    </row>
    <row r="305" spans="1:6" s="14" customFormat="1" x14ac:dyDescent="0.2">
      <c r="A305" s="13"/>
      <c r="C305" s="137"/>
      <c r="D305" s="11"/>
      <c r="E305" s="11"/>
      <c r="F305" s="11"/>
    </row>
    <row r="306" spans="1:6" s="14" customFormat="1" x14ac:dyDescent="0.2">
      <c r="A306" s="13"/>
      <c r="C306" s="137"/>
      <c r="D306" s="11"/>
      <c r="E306" s="11"/>
      <c r="F306" s="11"/>
    </row>
    <row r="307" spans="1:6" s="14" customFormat="1" x14ac:dyDescent="0.2">
      <c r="A307" s="13"/>
      <c r="C307" s="137"/>
      <c r="D307" s="11"/>
      <c r="E307" s="11"/>
      <c r="F307" s="11"/>
    </row>
    <row r="308" spans="1:6" s="14" customFormat="1" x14ac:dyDescent="0.2">
      <c r="A308" s="13"/>
      <c r="C308" s="137"/>
      <c r="D308" s="11"/>
      <c r="E308" s="11"/>
      <c r="F308" s="11"/>
    </row>
    <row r="309" spans="1:6" s="14" customFormat="1" x14ac:dyDescent="0.2">
      <c r="A309" s="13"/>
      <c r="C309" s="137"/>
      <c r="D309" s="11"/>
      <c r="E309" s="11"/>
      <c r="F309" s="11"/>
    </row>
    <row r="310" spans="1:6" s="14" customFormat="1" x14ac:dyDescent="0.2">
      <c r="A310" s="13"/>
      <c r="C310" s="137"/>
      <c r="D310" s="11"/>
      <c r="E310" s="11"/>
      <c r="F310" s="11"/>
    </row>
    <row r="311" spans="1:6" s="14" customFormat="1" x14ac:dyDescent="0.2">
      <c r="A311" s="13"/>
      <c r="C311" s="137"/>
      <c r="D311" s="11"/>
      <c r="E311" s="11"/>
      <c r="F311" s="11"/>
    </row>
    <row r="312" spans="1:6" s="14" customFormat="1" x14ac:dyDescent="0.2">
      <c r="A312" s="13"/>
      <c r="C312" s="137"/>
      <c r="D312" s="11"/>
      <c r="E312" s="11"/>
      <c r="F312" s="11"/>
    </row>
    <row r="313" spans="1:6" s="14" customFormat="1" x14ac:dyDescent="0.2">
      <c r="A313" s="13"/>
      <c r="C313" s="137"/>
      <c r="D313" s="11"/>
      <c r="E313" s="11"/>
      <c r="F313" s="11"/>
    </row>
    <row r="314" spans="1:6" s="14" customFormat="1" x14ac:dyDescent="0.2">
      <c r="A314" s="13"/>
      <c r="C314" s="137"/>
      <c r="D314" s="11"/>
      <c r="E314" s="11"/>
      <c r="F314" s="11"/>
    </row>
    <row r="315" spans="1:6" s="14" customFormat="1" x14ac:dyDescent="0.2">
      <c r="A315" s="13"/>
      <c r="C315" s="137"/>
      <c r="D315" s="11"/>
      <c r="E315" s="11"/>
      <c r="F315" s="11"/>
    </row>
    <row r="316" spans="1:6" s="14" customFormat="1" x14ac:dyDescent="0.2">
      <c r="A316" s="13"/>
      <c r="C316" s="137"/>
      <c r="D316" s="11"/>
      <c r="E316" s="11"/>
      <c r="F316" s="11"/>
    </row>
    <row r="317" spans="1:6" s="14" customFormat="1" x14ac:dyDescent="0.2">
      <c r="A317" s="13"/>
      <c r="C317" s="137"/>
      <c r="D317" s="11"/>
      <c r="E317" s="11"/>
      <c r="F317" s="11"/>
    </row>
    <row r="318" spans="1:6" s="14" customFormat="1" x14ac:dyDescent="0.2">
      <c r="A318" s="13"/>
      <c r="C318" s="137"/>
      <c r="D318" s="11"/>
      <c r="E318" s="11"/>
      <c r="F318" s="11"/>
    </row>
    <row r="319" spans="1:6" s="14" customFormat="1" x14ac:dyDescent="0.2">
      <c r="A319" s="13"/>
      <c r="C319" s="137"/>
      <c r="D319" s="11"/>
      <c r="E319" s="11"/>
      <c r="F319" s="11"/>
    </row>
    <row r="320" spans="1:6" s="14" customFormat="1" x14ac:dyDescent="0.2">
      <c r="A320" s="13"/>
      <c r="C320" s="137"/>
      <c r="D320" s="11"/>
      <c r="E320" s="11"/>
      <c r="F320" s="11"/>
    </row>
    <row r="321" spans="1:6" s="14" customFormat="1" x14ac:dyDescent="0.2">
      <c r="A321" s="13"/>
      <c r="C321" s="137"/>
      <c r="D321" s="11"/>
      <c r="E321" s="11"/>
      <c r="F321" s="11"/>
    </row>
    <row r="322" spans="1:6" s="14" customFormat="1" x14ac:dyDescent="0.2">
      <c r="A322" s="13"/>
      <c r="C322" s="137"/>
      <c r="D322" s="11"/>
      <c r="E322" s="11"/>
      <c r="F322" s="11"/>
    </row>
    <row r="323" spans="1:6" s="14" customFormat="1" x14ac:dyDescent="0.2">
      <c r="A323" s="13"/>
      <c r="C323" s="137"/>
      <c r="D323" s="11"/>
      <c r="E323" s="11"/>
      <c r="F323" s="11"/>
    </row>
    <row r="324" spans="1:6" s="14" customFormat="1" x14ac:dyDescent="0.2">
      <c r="A324" s="13"/>
      <c r="C324" s="137"/>
      <c r="D324" s="11"/>
      <c r="E324" s="11"/>
      <c r="F324" s="11"/>
    </row>
    <row r="325" spans="1:6" s="14" customFormat="1" x14ac:dyDescent="0.2">
      <c r="A325" s="13"/>
      <c r="C325" s="137"/>
      <c r="D325" s="11"/>
      <c r="E325" s="11"/>
      <c r="F325" s="11"/>
    </row>
    <row r="326" spans="1:6" s="14" customFormat="1" x14ac:dyDescent="0.2">
      <c r="A326" s="13"/>
      <c r="C326" s="137"/>
      <c r="D326" s="11"/>
      <c r="E326" s="11"/>
      <c r="F326" s="11"/>
    </row>
    <row r="327" spans="1:6" s="14" customFormat="1" x14ac:dyDescent="0.2">
      <c r="A327" s="13"/>
      <c r="C327" s="137"/>
      <c r="D327" s="11"/>
      <c r="E327" s="11"/>
      <c r="F327" s="11"/>
    </row>
    <row r="328" spans="1:6" s="14" customFormat="1" x14ac:dyDescent="0.2">
      <c r="A328" s="13"/>
      <c r="C328" s="137"/>
      <c r="D328" s="11"/>
      <c r="E328" s="11"/>
      <c r="F328" s="11"/>
    </row>
    <row r="329" spans="1:6" s="14" customFormat="1" x14ac:dyDescent="0.2">
      <c r="A329" s="13"/>
      <c r="C329" s="137"/>
      <c r="D329" s="11"/>
      <c r="E329" s="11"/>
      <c r="F329" s="11"/>
    </row>
    <row r="330" spans="1:6" s="14" customFormat="1" x14ac:dyDescent="0.2">
      <c r="A330" s="13"/>
      <c r="C330" s="137"/>
      <c r="D330" s="11"/>
      <c r="E330" s="11"/>
      <c r="F330" s="11"/>
    </row>
    <row r="331" spans="1:6" s="14" customFormat="1" x14ac:dyDescent="0.2">
      <c r="A331" s="13"/>
      <c r="C331" s="137"/>
      <c r="D331" s="11"/>
      <c r="E331" s="11"/>
      <c r="F331" s="11"/>
    </row>
    <row r="332" spans="1:6" s="14" customFormat="1" x14ac:dyDescent="0.2">
      <c r="A332" s="13"/>
      <c r="C332" s="137"/>
      <c r="D332" s="11"/>
      <c r="E332" s="11"/>
      <c r="F332" s="11"/>
    </row>
    <row r="333" spans="1:6" s="14" customFormat="1" x14ac:dyDescent="0.2">
      <c r="A333" s="13"/>
      <c r="C333" s="137"/>
      <c r="D333" s="11"/>
      <c r="E333" s="11"/>
      <c r="F333" s="11"/>
    </row>
    <row r="334" spans="1:6" s="14" customFormat="1" x14ac:dyDescent="0.2">
      <c r="A334" s="13"/>
      <c r="C334" s="137"/>
      <c r="D334" s="11"/>
      <c r="E334" s="11"/>
      <c r="F334" s="11"/>
    </row>
    <row r="335" spans="1:6" s="14" customFormat="1" x14ac:dyDescent="0.2">
      <c r="A335" s="13"/>
      <c r="C335" s="137"/>
      <c r="D335" s="11"/>
      <c r="E335" s="11"/>
      <c r="F335" s="11"/>
    </row>
    <row r="336" spans="1:6" s="14" customFormat="1" x14ac:dyDescent="0.2">
      <c r="A336" s="13"/>
      <c r="C336" s="137"/>
      <c r="D336" s="11"/>
      <c r="E336" s="11"/>
      <c r="F336" s="11"/>
    </row>
    <row r="337" spans="1:6" s="14" customFormat="1" x14ac:dyDescent="0.2">
      <c r="A337" s="13"/>
      <c r="C337" s="137"/>
      <c r="D337" s="11"/>
      <c r="E337" s="11"/>
      <c r="F337" s="11"/>
    </row>
    <row r="338" spans="1:6" s="14" customFormat="1" x14ac:dyDescent="0.2">
      <c r="A338" s="13"/>
      <c r="C338" s="137"/>
      <c r="D338" s="11"/>
      <c r="E338" s="11"/>
      <c r="F338" s="11"/>
    </row>
    <row r="339" spans="1:6" s="14" customFormat="1" x14ac:dyDescent="0.2">
      <c r="A339" s="13"/>
      <c r="C339" s="137"/>
      <c r="D339" s="11"/>
      <c r="E339" s="11"/>
      <c r="F339" s="11"/>
    </row>
    <row r="340" spans="1:6" s="14" customFormat="1" x14ac:dyDescent="0.2">
      <c r="A340" s="13"/>
      <c r="C340" s="137"/>
      <c r="D340" s="11"/>
      <c r="E340" s="11"/>
      <c r="F340" s="11"/>
    </row>
    <row r="341" spans="1:6" s="14" customFormat="1" x14ac:dyDescent="0.2">
      <c r="A341" s="13"/>
      <c r="C341" s="137"/>
      <c r="D341" s="11"/>
      <c r="E341" s="11"/>
      <c r="F341" s="11"/>
    </row>
    <row r="342" spans="1:6" s="14" customFormat="1" x14ac:dyDescent="0.2">
      <c r="A342" s="13"/>
      <c r="C342" s="137"/>
      <c r="D342" s="11"/>
      <c r="E342" s="11"/>
      <c r="F342" s="11"/>
    </row>
    <row r="343" spans="1:6" s="14" customFormat="1" x14ac:dyDescent="0.2">
      <c r="A343" s="13"/>
      <c r="C343" s="137"/>
      <c r="D343" s="11"/>
      <c r="E343" s="11"/>
      <c r="F343" s="11"/>
    </row>
    <row r="344" spans="1:6" s="14" customFormat="1" x14ac:dyDescent="0.2">
      <c r="A344" s="13"/>
      <c r="C344" s="137"/>
      <c r="D344" s="11"/>
      <c r="E344" s="11"/>
      <c r="F344" s="11"/>
    </row>
    <row r="345" spans="1:6" s="14" customFormat="1" x14ac:dyDescent="0.2">
      <c r="A345" s="13"/>
      <c r="C345" s="137"/>
      <c r="D345" s="11"/>
      <c r="E345" s="11"/>
      <c r="F345" s="11"/>
    </row>
    <row r="346" spans="1:6" s="14" customFormat="1" x14ac:dyDescent="0.2">
      <c r="A346" s="13"/>
      <c r="C346" s="137"/>
      <c r="D346" s="11"/>
      <c r="E346" s="11"/>
      <c r="F346" s="11"/>
    </row>
    <row r="347" spans="1:6" s="14" customFormat="1" x14ac:dyDescent="0.2">
      <c r="A347" s="13"/>
      <c r="C347" s="137"/>
      <c r="D347" s="11"/>
      <c r="E347" s="11"/>
      <c r="F347" s="11"/>
    </row>
    <row r="348" spans="1:6" s="14" customFormat="1" x14ac:dyDescent="0.2">
      <c r="A348" s="13"/>
      <c r="C348" s="137"/>
      <c r="D348" s="11"/>
      <c r="E348" s="11"/>
      <c r="F348" s="11"/>
    </row>
    <row r="349" spans="1:6" s="14" customFormat="1" x14ac:dyDescent="0.2">
      <c r="A349" s="13"/>
      <c r="C349" s="137"/>
      <c r="D349" s="11"/>
      <c r="E349" s="11"/>
      <c r="F349" s="11"/>
    </row>
    <row r="350" spans="1:6" s="14" customFormat="1" x14ac:dyDescent="0.2">
      <c r="A350" s="13"/>
      <c r="C350" s="137"/>
      <c r="D350" s="11"/>
      <c r="E350" s="11"/>
      <c r="F350" s="11"/>
    </row>
    <row r="351" spans="1:6" s="14" customFormat="1" x14ac:dyDescent="0.2">
      <c r="A351" s="13"/>
      <c r="C351" s="137"/>
      <c r="D351" s="11"/>
      <c r="E351" s="11"/>
      <c r="F351" s="11"/>
    </row>
    <row r="352" spans="1:6" s="14" customFormat="1" x14ac:dyDescent="0.2">
      <c r="A352" s="13"/>
      <c r="C352" s="137"/>
      <c r="D352" s="11"/>
      <c r="E352" s="11"/>
      <c r="F352" s="11"/>
    </row>
    <row r="353" spans="1:6" s="14" customFormat="1" x14ac:dyDescent="0.2">
      <c r="A353" s="13"/>
      <c r="C353" s="137"/>
      <c r="D353" s="11"/>
      <c r="E353" s="11"/>
      <c r="F353" s="11"/>
    </row>
    <row r="354" spans="1:6" s="14" customFormat="1" x14ac:dyDescent="0.2">
      <c r="A354" s="13"/>
      <c r="C354" s="137"/>
      <c r="D354" s="11"/>
      <c r="E354" s="11"/>
      <c r="F354" s="11"/>
    </row>
    <row r="355" spans="1:6" s="14" customFormat="1" x14ac:dyDescent="0.2">
      <c r="A355" s="13"/>
      <c r="C355" s="137"/>
      <c r="D355" s="11"/>
      <c r="E355" s="11"/>
      <c r="F355" s="11"/>
    </row>
    <row r="356" spans="1:6" s="14" customFormat="1" x14ac:dyDescent="0.2">
      <c r="A356" s="13"/>
      <c r="C356" s="137"/>
      <c r="D356" s="11"/>
      <c r="E356" s="11"/>
      <c r="F356" s="11"/>
    </row>
    <row r="357" spans="1:6" s="14" customFormat="1" x14ac:dyDescent="0.2">
      <c r="A357" s="13"/>
      <c r="C357" s="137"/>
      <c r="D357" s="11"/>
      <c r="E357" s="11"/>
      <c r="F357" s="11"/>
    </row>
    <row r="358" spans="1:6" s="14" customFormat="1" x14ac:dyDescent="0.2">
      <c r="A358" s="13"/>
      <c r="C358" s="137"/>
      <c r="D358" s="11"/>
      <c r="E358" s="11"/>
      <c r="F358" s="11"/>
    </row>
    <row r="359" spans="1:6" s="14" customFormat="1" x14ac:dyDescent="0.2">
      <c r="A359" s="13"/>
      <c r="C359" s="137"/>
      <c r="D359" s="11"/>
      <c r="E359" s="11"/>
      <c r="F359" s="11"/>
    </row>
    <row r="360" spans="1:6" s="14" customFormat="1" x14ac:dyDescent="0.2">
      <c r="A360" s="13"/>
      <c r="C360" s="137"/>
      <c r="D360" s="11"/>
      <c r="E360" s="11"/>
      <c r="F360" s="11"/>
    </row>
    <row r="361" spans="1:6" s="14" customFormat="1" x14ac:dyDescent="0.2">
      <c r="A361" s="13"/>
      <c r="C361" s="137"/>
      <c r="D361" s="11"/>
      <c r="E361" s="11"/>
      <c r="F361" s="11"/>
    </row>
    <row r="362" spans="1:6" s="14" customFormat="1" x14ac:dyDescent="0.2">
      <c r="A362" s="13"/>
      <c r="C362" s="137"/>
      <c r="D362" s="11"/>
      <c r="E362" s="11"/>
      <c r="F362" s="11"/>
    </row>
    <row r="363" spans="1:6" s="14" customFormat="1" x14ac:dyDescent="0.2">
      <c r="A363" s="13"/>
      <c r="C363" s="137"/>
      <c r="D363" s="11"/>
      <c r="E363" s="11"/>
      <c r="F363" s="11"/>
    </row>
    <row r="364" spans="1:6" s="14" customFormat="1" x14ac:dyDescent="0.2">
      <c r="A364" s="13"/>
      <c r="C364" s="137"/>
      <c r="D364" s="11"/>
      <c r="E364" s="11"/>
      <c r="F364" s="11"/>
    </row>
    <row r="365" spans="1:6" s="14" customFormat="1" x14ac:dyDescent="0.2">
      <c r="A365" s="13"/>
      <c r="C365" s="137"/>
      <c r="D365" s="11"/>
      <c r="E365" s="11"/>
      <c r="F365" s="11"/>
    </row>
    <row r="366" spans="1:6" s="14" customFormat="1" x14ac:dyDescent="0.2">
      <c r="A366" s="13"/>
      <c r="C366" s="137"/>
      <c r="D366" s="11"/>
      <c r="E366" s="11"/>
      <c r="F366" s="11"/>
    </row>
    <row r="367" spans="1:6" s="14" customFormat="1" x14ac:dyDescent="0.2">
      <c r="A367" s="13"/>
      <c r="C367" s="137"/>
      <c r="D367" s="11"/>
      <c r="E367" s="11"/>
      <c r="F367" s="11"/>
    </row>
    <row r="368" spans="1:6" s="14" customFormat="1" x14ac:dyDescent="0.2">
      <c r="A368" s="13"/>
      <c r="C368" s="137"/>
      <c r="D368" s="11"/>
      <c r="E368" s="11"/>
      <c r="F368" s="11"/>
    </row>
    <row r="369" spans="1:6" s="14" customFormat="1" x14ac:dyDescent="0.2">
      <c r="A369" s="13"/>
      <c r="C369" s="137"/>
      <c r="D369" s="11"/>
      <c r="E369" s="11"/>
      <c r="F369" s="11"/>
    </row>
    <row r="370" spans="1:6" s="14" customFormat="1" x14ac:dyDescent="0.2">
      <c r="A370" s="13"/>
      <c r="C370" s="137"/>
      <c r="D370" s="11"/>
      <c r="E370" s="11"/>
      <c r="F370" s="11"/>
    </row>
    <row r="371" spans="1:6" s="14" customFormat="1" x14ac:dyDescent="0.2">
      <c r="A371" s="13"/>
      <c r="C371" s="137"/>
      <c r="D371" s="11"/>
      <c r="E371" s="11"/>
      <c r="F371" s="11"/>
    </row>
    <row r="372" spans="1:6" s="14" customFormat="1" x14ac:dyDescent="0.2">
      <c r="A372" s="13"/>
      <c r="C372" s="137"/>
      <c r="D372" s="11"/>
      <c r="E372" s="11"/>
      <c r="F372" s="11"/>
    </row>
    <row r="373" spans="1:6" s="14" customFormat="1" x14ac:dyDescent="0.2">
      <c r="A373" s="13"/>
      <c r="C373" s="137"/>
      <c r="D373" s="11"/>
      <c r="E373" s="11"/>
      <c r="F373" s="11"/>
    </row>
    <row r="374" spans="1:6" s="14" customFormat="1" x14ac:dyDescent="0.2">
      <c r="A374" s="13"/>
      <c r="C374" s="137"/>
      <c r="D374" s="11"/>
      <c r="E374" s="11"/>
      <c r="F374" s="11"/>
    </row>
    <row r="375" spans="1:6" s="14" customFormat="1" x14ac:dyDescent="0.2">
      <c r="A375" s="13"/>
      <c r="C375" s="137"/>
      <c r="D375" s="11"/>
      <c r="E375" s="11"/>
      <c r="F375" s="11"/>
    </row>
    <row r="376" spans="1:6" s="14" customFormat="1" x14ac:dyDescent="0.2">
      <c r="A376" s="13"/>
      <c r="C376" s="137"/>
      <c r="D376" s="11"/>
      <c r="E376" s="11"/>
      <c r="F376" s="11"/>
    </row>
    <row r="377" spans="1:6" s="14" customFormat="1" x14ac:dyDescent="0.2">
      <c r="A377" s="13"/>
      <c r="C377" s="137"/>
      <c r="D377" s="11"/>
      <c r="E377" s="11"/>
      <c r="F377" s="11"/>
    </row>
    <row r="378" spans="1:6" s="14" customFormat="1" x14ac:dyDescent="0.2">
      <c r="A378" s="13"/>
      <c r="C378" s="137"/>
      <c r="D378" s="11"/>
      <c r="E378" s="11"/>
      <c r="F378" s="11"/>
    </row>
    <row r="379" spans="1:6" s="14" customFormat="1" x14ac:dyDescent="0.2">
      <c r="A379" s="13"/>
      <c r="C379" s="137"/>
      <c r="D379" s="11"/>
      <c r="E379" s="11"/>
      <c r="F379" s="11"/>
    </row>
    <row r="380" spans="1:6" s="14" customFormat="1" x14ac:dyDescent="0.2">
      <c r="A380" s="13"/>
      <c r="C380" s="137"/>
      <c r="D380" s="11"/>
      <c r="E380" s="11"/>
      <c r="F380" s="11"/>
    </row>
    <row r="381" spans="1:6" s="14" customFormat="1" x14ac:dyDescent="0.2">
      <c r="A381" s="13"/>
      <c r="C381" s="137"/>
      <c r="D381" s="11"/>
      <c r="E381" s="11"/>
      <c r="F381" s="11"/>
    </row>
    <row r="382" spans="1:6" s="14" customFormat="1" x14ac:dyDescent="0.2">
      <c r="A382" s="13"/>
      <c r="C382" s="137"/>
      <c r="D382" s="11"/>
      <c r="E382" s="11"/>
      <c r="F382" s="11"/>
    </row>
    <row r="383" spans="1:6" s="14" customFormat="1" x14ac:dyDescent="0.2">
      <c r="A383" s="13"/>
      <c r="C383" s="137"/>
      <c r="D383" s="11"/>
      <c r="E383" s="11"/>
      <c r="F383" s="11"/>
    </row>
    <row r="384" spans="1:6" s="14" customFormat="1" x14ac:dyDescent="0.2">
      <c r="A384" s="13"/>
      <c r="C384" s="137"/>
      <c r="D384" s="11"/>
      <c r="E384" s="11"/>
      <c r="F384" s="11"/>
    </row>
    <row r="385" spans="1:6" s="14" customFormat="1" x14ac:dyDescent="0.2">
      <c r="A385" s="13"/>
      <c r="C385" s="137"/>
      <c r="D385" s="11"/>
      <c r="E385" s="11"/>
      <c r="F385" s="11"/>
    </row>
    <row r="386" spans="1:6" s="14" customFormat="1" x14ac:dyDescent="0.2">
      <c r="A386" s="13"/>
      <c r="C386" s="137"/>
      <c r="D386" s="11"/>
      <c r="E386" s="11"/>
      <c r="F386" s="11"/>
    </row>
    <row r="387" spans="1:6" s="14" customFormat="1" x14ac:dyDescent="0.2">
      <c r="A387" s="13"/>
      <c r="C387" s="137"/>
      <c r="D387" s="11"/>
      <c r="E387" s="11"/>
      <c r="F387" s="11"/>
    </row>
    <row r="388" spans="1:6" s="14" customFormat="1" x14ac:dyDescent="0.2">
      <c r="A388" s="13"/>
      <c r="C388" s="137"/>
      <c r="D388" s="11"/>
      <c r="E388" s="11"/>
      <c r="F388" s="11"/>
    </row>
    <row r="389" spans="1:6" s="14" customFormat="1" x14ac:dyDescent="0.2">
      <c r="A389" s="13"/>
      <c r="C389" s="137"/>
      <c r="D389" s="11"/>
      <c r="E389" s="11"/>
      <c r="F389" s="11"/>
    </row>
    <row r="390" spans="1:6" s="14" customFormat="1" x14ac:dyDescent="0.2">
      <c r="A390" s="13"/>
      <c r="C390" s="137"/>
      <c r="D390" s="11"/>
      <c r="E390" s="11"/>
      <c r="F390" s="11"/>
    </row>
    <row r="391" spans="1:6" s="14" customFormat="1" x14ac:dyDescent="0.2">
      <c r="A391" s="13"/>
      <c r="C391" s="137"/>
      <c r="D391" s="11"/>
      <c r="E391" s="11"/>
      <c r="F391" s="11"/>
    </row>
    <row r="392" spans="1:6" s="14" customFormat="1" x14ac:dyDescent="0.2">
      <c r="A392" s="13"/>
      <c r="C392" s="137"/>
      <c r="D392" s="11"/>
      <c r="E392" s="11"/>
      <c r="F392" s="11"/>
    </row>
    <row r="393" spans="1:6" s="14" customFormat="1" x14ac:dyDescent="0.2">
      <c r="A393" s="13"/>
      <c r="C393" s="137"/>
      <c r="D393" s="11"/>
      <c r="E393" s="11"/>
      <c r="F393" s="11"/>
    </row>
    <row r="394" spans="1:6" s="14" customFormat="1" x14ac:dyDescent="0.2">
      <c r="A394" s="13"/>
      <c r="C394" s="137"/>
      <c r="D394" s="11"/>
      <c r="E394" s="11"/>
      <c r="F394" s="11"/>
    </row>
    <row r="395" spans="1:6" s="14" customFormat="1" x14ac:dyDescent="0.2">
      <c r="A395" s="13"/>
      <c r="C395" s="137"/>
      <c r="D395" s="11"/>
      <c r="E395" s="11"/>
      <c r="F395" s="11"/>
    </row>
    <row r="396" spans="1:6" s="14" customFormat="1" x14ac:dyDescent="0.2">
      <c r="A396" s="13"/>
      <c r="C396" s="137"/>
      <c r="D396" s="11"/>
      <c r="E396" s="11"/>
      <c r="F396" s="11"/>
    </row>
    <row r="397" spans="1:6" s="14" customFormat="1" x14ac:dyDescent="0.2">
      <c r="A397" s="13"/>
      <c r="C397" s="137"/>
      <c r="D397" s="11"/>
      <c r="E397" s="11"/>
      <c r="F397" s="11"/>
    </row>
    <row r="398" spans="1:6" s="14" customFormat="1" x14ac:dyDescent="0.2">
      <c r="A398" s="13"/>
      <c r="C398" s="137"/>
      <c r="D398" s="11"/>
      <c r="E398" s="11"/>
      <c r="F398" s="11"/>
    </row>
    <row r="399" spans="1:6" s="14" customFormat="1" x14ac:dyDescent="0.2">
      <c r="A399" s="13"/>
      <c r="C399" s="137"/>
      <c r="D399" s="11"/>
      <c r="E399" s="11"/>
      <c r="F399" s="11"/>
    </row>
    <row r="400" spans="1:6" s="14" customFormat="1" x14ac:dyDescent="0.2">
      <c r="A400" s="13"/>
      <c r="C400" s="137"/>
      <c r="D400" s="11"/>
      <c r="E400" s="11"/>
      <c r="F400" s="11"/>
    </row>
    <row r="401" spans="1:6" s="14" customFormat="1" x14ac:dyDescent="0.2">
      <c r="A401" s="13"/>
      <c r="C401" s="137"/>
      <c r="D401" s="11"/>
      <c r="E401" s="11"/>
      <c r="F401" s="11"/>
    </row>
    <row r="402" spans="1:6" s="14" customFormat="1" x14ac:dyDescent="0.2">
      <c r="A402" s="13"/>
      <c r="C402" s="137"/>
      <c r="D402" s="11"/>
      <c r="E402" s="11"/>
      <c r="F402" s="11"/>
    </row>
    <row r="403" spans="1:6" s="14" customFormat="1" x14ac:dyDescent="0.2">
      <c r="A403" s="13"/>
      <c r="C403" s="137"/>
      <c r="D403" s="11"/>
      <c r="E403" s="11"/>
      <c r="F403" s="11"/>
    </row>
    <row r="404" spans="1:6" s="14" customFormat="1" x14ac:dyDescent="0.2">
      <c r="A404" s="13"/>
      <c r="C404" s="137"/>
      <c r="D404" s="11"/>
      <c r="E404" s="11"/>
      <c r="F404" s="11"/>
    </row>
    <row r="405" spans="1:6" s="14" customFormat="1" x14ac:dyDescent="0.2">
      <c r="A405" s="13"/>
      <c r="C405" s="137"/>
      <c r="D405" s="11"/>
      <c r="E405" s="11"/>
      <c r="F405" s="11"/>
    </row>
    <row r="406" spans="1:6" s="14" customFormat="1" x14ac:dyDescent="0.2">
      <c r="A406" s="13"/>
      <c r="C406" s="137"/>
      <c r="D406" s="11"/>
      <c r="E406" s="11"/>
      <c r="F406" s="11"/>
    </row>
    <row r="407" spans="1:6" s="14" customFormat="1" x14ac:dyDescent="0.2">
      <c r="A407" s="13"/>
      <c r="C407" s="137"/>
      <c r="D407" s="11"/>
      <c r="E407" s="11"/>
      <c r="F407" s="11"/>
    </row>
    <row r="408" spans="1:6" s="14" customFormat="1" x14ac:dyDescent="0.2">
      <c r="A408" s="13"/>
      <c r="C408" s="137"/>
      <c r="D408" s="11"/>
      <c r="E408" s="11"/>
      <c r="F408" s="11"/>
    </row>
    <row r="409" spans="1:6" s="14" customFormat="1" x14ac:dyDescent="0.2">
      <c r="A409" s="13"/>
      <c r="C409" s="137"/>
      <c r="D409" s="11"/>
      <c r="E409" s="11"/>
      <c r="F409" s="11"/>
    </row>
    <row r="410" spans="1:6" s="14" customFormat="1" x14ac:dyDescent="0.2">
      <c r="A410" s="13"/>
      <c r="C410" s="137"/>
      <c r="D410" s="11"/>
      <c r="E410" s="11"/>
      <c r="F410" s="11"/>
    </row>
    <row r="411" spans="1:6" s="14" customFormat="1" x14ac:dyDescent="0.2">
      <c r="A411" s="13"/>
      <c r="C411" s="137"/>
      <c r="D411" s="11"/>
      <c r="E411" s="11"/>
      <c r="F411" s="11"/>
    </row>
    <row r="412" spans="1:6" s="14" customFormat="1" x14ac:dyDescent="0.2">
      <c r="A412" s="13"/>
      <c r="C412" s="137"/>
      <c r="D412" s="11"/>
      <c r="E412" s="11"/>
      <c r="F412" s="11"/>
    </row>
    <row r="413" spans="1:6" s="14" customFormat="1" x14ac:dyDescent="0.2">
      <c r="A413" s="13"/>
      <c r="C413" s="137"/>
      <c r="D413" s="11"/>
      <c r="E413" s="11"/>
      <c r="F413" s="11"/>
    </row>
    <row r="414" spans="1:6" s="14" customFormat="1" x14ac:dyDescent="0.2">
      <c r="A414" s="13"/>
      <c r="C414" s="137"/>
      <c r="D414" s="11"/>
      <c r="E414" s="11"/>
      <c r="F414" s="11"/>
    </row>
    <row r="415" spans="1:6" s="14" customFormat="1" x14ac:dyDescent="0.2">
      <c r="A415" s="13"/>
      <c r="C415" s="137"/>
      <c r="D415" s="11"/>
      <c r="E415" s="11"/>
      <c r="F415" s="11"/>
    </row>
    <row r="416" spans="1:6" s="14" customFormat="1" x14ac:dyDescent="0.2">
      <c r="A416" s="13"/>
      <c r="C416" s="137"/>
      <c r="D416" s="11"/>
      <c r="E416" s="11"/>
      <c r="F416" s="11"/>
    </row>
    <row r="417" spans="1:6" s="14" customFormat="1" x14ac:dyDescent="0.2">
      <c r="A417" s="13"/>
      <c r="C417" s="137"/>
      <c r="D417" s="11"/>
      <c r="E417" s="11"/>
      <c r="F417" s="11"/>
    </row>
    <row r="418" spans="1:6" s="14" customFormat="1" x14ac:dyDescent="0.2">
      <c r="A418" s="13"/>
      <c r="C418" s="137"/>
      <c r="D418" s="11"/>
      <c r="E418" s="11"/>
      <c r="F418" s="11"/>
    </row>
    <row r="419" spans="1:6" s="14" customFormat="1" x14ac:dyDescent="0.2">
      <c r="A419" s="13"/>
      <c r="C419" s="137"/>
      <c r="D419" s="11"/>
      <c r="E419" s="11"/>
      <c r="F419" s="11"/>
    </row>
    <row r="420" spans="1:6" s="14" customFormat="1" x14ac:dyDescent="0.2">
      <c r="A420" s="13"/>
      <c r="C420" s="137"/>
      <c r="D420" s="11"/>
      <c r="E420" s="11"/>
      <c r="F420" s="11"/>
    </row>
    <row r="421" spans="1:6" s="14" customFormat="1" x14ac:dyDescent="0.2">
      <c r="A421" s="13"/>
      <c r="C421" s="137"/>
      <c r="D421" s="11"/>
      <c r="E421" s="11"/>
      <c r="F421" s="11"/>
    </row>
    <row r="422" spans="1:6" s="14" customFormat="1" x14ac:dyDescent="0.2">
      <c r="A422" s="13"/>
      <c r="C422" s="137"/>
      <c r="D422" s="11"/>
      <c r="E422" s="11"/>
      <c r="F422" s="11"/>
    </row>
    <row r="423" spans="1:6" s="14" customFormat="1" x14ac:dyDescent="0.2">
      <c r="A423" s="13"/>
      <c r="C423" s="137"/>
      <c r="D423" s="11"/>
      <c r="E423" s="11"/>
      <c r="F423" s="11"/>
    </row>
    <row r="424" spans="1:6" s="14" customFormat="1" x14ac:dyDescent="0.2">
      <c r="A424" s="13"/>
      <c r="C424" s="137"/>
      <c r="D424" s="11"/>
      <c r="E424" s="11"/>
      <c r="F424" s="11"/>
    </row>
    <row r="425" spans="1:6" s="14" customFormat="1" x14ac:dyDescent="0.2">
      <c r="A425" s="13"/>
      <c r="C425" s="137"/>
      <c r="D425" s="11"/>
      <c r="E425" s="11"/>
      <c r="F425" s="11"/>
    </row>
    <row r="426" spans="1:6" s="14" customFormat="1" x14ac:dyDescent="0.2">
      <c r="A426" s="13"/>
      <c r="C426" s="137"/>
      <c r="D426" s="11"/>
      <c r="E426" s="11"/>
      <c r="F426" s="11"/>
    </row>
    <row r="427" spans="1:6" s="14" customFormat="1" x14ac:dyDescent="0.2">
      <c r="A427" s="13"/>
      <c r="C427" s="137"/>
      <c r="D427" s="11"/>
      <c r="E427" s="11"/>
      <c r="F427" s="11"/>
    </row>
    <row r="428" spans="1:6" s="14" customFormat="1" x14ac:dyDescent="0.2">
      <c r="A428" s="13"/>
      <c r="C428" s="137"/>
      <c r="D428" s="11"/>
      <c r="E428" s="11"/>
      <c r="F428" s="11"/>
    </row>
    <row r="429" spans="1:6" s="14" customFormat="1" x14ac:dyDescent="0.2">
      <c r="A429" s="13"/>
      <c r="C429" s="137"/>
      <c r="D429" s="11"/>
      <c r="E429" s="11"/>
      <c r="F429" s="11"/>
    </row>
    <row r="430" spans="1:6" s="14" customFormat="1" x14ac:dyDescent="0.2">
      <c r="A430" s="13"/>
      <c r="C430" s="137"/>
      <c r="D430" s="11"/>
      <c r="E430" s="11"/>
      <c r="F430" s="11"/>
    </row>
    <row r="431" spans="1:6" s="14" customFormat="1" x14ac:dyDescent="0.2">
      <c r="A431" s="13"/>
      <c r="C431" s="137"/>
      <c r="D431" s="11"/>
      <c r="E431" s="11"/>
      <c r="F431" s="11"/>
    </row>
    <row r="432" spans="1:6" s="14" customFormat="1" x14ac:dyDescent="0.2">
      <c r="A432" s="13"/>
      <c r="C432" s="137"/>
      <c r="D432" s="11"/>
      <c r="E432" s="11"/>
      <c r="F432" s="11"/>
    </row>
    <row r="433" spans="1:6" s="14" customFormat="1" x14ac:dyDescent="0.2">
      <c r="A433" s="13"/>
      <c r="C433" s="137"/>
      <c r="D433" s="11"/>
      <c r="E433" s="11"/>
      <c r="F433" s="11"/>
    </row>
    <row r="434" spans="1:6" s="14" customFormat="1" x14ac:dyDescent="0.2">
      <c r="A434" s="13"/>
      <c r="C434" s="137"/>
      <c r="D434" s="11"/>
      <c r="E434" s="11"/>
      <c r="F434" s="11"/>
    </row>
    <row r="435" spans="1:6" s="14" customFormat="1" x14ac:dyDescent="0.2">
      <c r="A435" s="13"/>
      <c r="C435" s="137"/>
      <c r="D435" s="11"/>
      <c r="E435" s="11"/>
      <c r="F435" s="11"/>
    </row>
    <row r="436" spans="1:6" s="14" customFormat="1" x14ac:dyDescent="0.2">
      <c r="A436" s="13"/>
      <c r="C436" s="137"/>
      <c r="D436" s="11"/>
      <c r="E436" s="11"/>
      <c r="F436" s="11"/>
    </row>
    <row r="437" spans="1:6" s="14" customFormat="1" x14ac:dyDescent="0.2">
      <c r="A437" s="13"/>
      <c r="C437" s="137"/>
      <c r="D437" s="11"/>
      <c r="E437" s="11"/>
      <c r="F437" s="11"/>
    </row>
    <row r="438" spans="1:6" s="14" customFormat="1" x14ac:dyDescent="0.2">
      <c r="A438" s="13"/>
      <c r="C438" s="137"/>
      <c r="D438" s="11"/>
      <c r="E438" s="11"/>
      <c r="F438" s="11"/>
    </row>
    <row r="439" spans="1:6" s="14" customFormat="1" x14ac:dyDescent="0.2">
      <c r="A439" s="13"/>
      <c r="C439" s="137"/>
      <c r="D439" s="11"/>
      <c r="E439" s="11"/>
      <c r="F439" s="11"/>
    </row>
    <row r="440" spans="1:6" s="14" customFormat="1" x14ac:dyDescent="0.2">
      <c r="A440" s="13"/>
      <c r="C440" s="137"/>
      <c r="D440" s="11"/>
      <c r="E440" s="11"/>
      <c r="F440" s="11"/>
    </row>
    <row r="441" spans="1:6" s="14" customFormat="1" x14ac:dyDescent="0.2">
      <c r="A441" s="13"/>
      <c r="C441" s="137"/>
      <c r="D441" s="11"/>
      <c r="E441" s="11"/>
      <c r="F441" s="11"/>
    </row>
    <row r="442" spans="1:6" s="14" customFormat="1" x14ac:dyDescent="0.2">
      <c r="A442" s="13"/>
      <c r="C442" s="137"/>
      <c r="D442" s="11"/>
      <c r="E442" s="11"/>
      <c r="F442" s="11"/>
    </row>
    <row r="443" spans="1:6" s="14" customFormat="1" x14ac:dyDescent="0.2">
      <c r="A443" s="13"/>
      <c r="C443" s="137"/>
      <c r="D443" s="11"/>
      <c r="E443" s="11"/>
      <c r="F443" s="11"/>
    </row>
    <row r="444" spans="1:6" s="14" customFormat="1" x14ac:dyDescent="0.2">
      <c r="A444" s="13"/>
      <c r="C444" s="137"/>
      <c r="D444" s="11"/>
      <c r="E444" s="11"/>
      <c r="F444" s="11"/>
    </row>
    <row r="445" spans="1:6" s="14" customFormat="1" x14ac:dyDescent="0.2">
      <c r="A445" s="13"/>
      <c r="C445" s="137"/>
      <c r="D445" s="11"/>
      <c r="E445" s="11"/>
      <c r="F445" s="11"/>
    </row>
    <row r="446" spans="1:6" s="14" customFormat="1" x14ac:dyDescent="0.2">
      <c r="A446" s="13"/>
      <c r="C446" s="137"/>
      <c r="D446" s="11"/>
      <c r="E446" s="11"/>
      <c r="F446" s="11"/>
    </row>
    <row r="447" spans="1:6" s="14" customFormat="1" x14ac:dyDescent="0.2">
      <c r="A447" s="13"/>
      <c r="C447" s="137"/>
      <c r="D447" s="11"/>
      <c r="E447" s="11"/>
      <c r="F447" s="11"/>
    </row>
    <row r="448" spans="1:6" s="14" customFormat="1" x14ac:dyDescent="0.2">
      <c r="A448" s="13"/>
      <c r="C448" s="137"/>
      <c r="D448" s="11"/>
      <c r="E448" s="11"/>
      <c r="F448" s="11"/>
    </row>
    <row r="449" spans="1:6" s="14" customFormat="1" x14ac:dyDescent="0.2">
      <c r="A449" s="13"/>
      <c r="C449" s="137"/>
      <c r="D449" s="11"/>
      <c r="E449" s="11"/>
      <c r="F449" s="11"/>
    </row>
    <row r="450" spans="1:6" s="14" customFormat="1" x14ac:dyDescent="0.2">
      <c r="A450" s="13"/>
      <c r="C450" s="137"/>
      <c r="D450" s="11"/>
      <c r="E450" s="11"/>
      <c r="F450" s="11"/>
    </row>
    <row r="451" spans="1:6" x14ac:dyDescent="0.2">
      <c r="F451" s="11"/>
    </row>
    <row r="452" spans="1:6" x14ac:dyDescent="0.2">
      <c r="F452" s="11"/>
    </row>
    <row r="453" spans="1:6" x14ac:dyDescent="0.2">
      <c r="F453" s="11"/>
    </row>
    <row r="454" spans="1:6" x14ac:dyDescent="0.2">
      <c r="F454" s="11"/>
    </row>
    <row r="455" spans="1:6" x14ac:dyDescent="0.2">
      <c r="F455" s="11"/>
    </row>
    <row r="456" spans="1:6" x14ac:dyDescent="0.2">
      <c r="F456" s="11"/>
    </row>
    <row r="457" spans="1:6" x14ac:dyDescent="0.2">
      <c r="F457" s="11"/>
    </row>
    <row r="458" spans="1:6" x14ac:dyDescent="0.2">
      <c r="F458" s="11"/>
    </row>
    <row r="459" spans="1:6" x14ac:dyDescent="0.2">
      <c r="F459" s="11"/>
    </row>
    <row r="460" spans="1:6" x14ac:dyDescent="0.2">
      <c r="F460" s="11"/>
    </row>
    <row r="461" spans="1:6" x14ac:dyDescent="0.2">
      <c r="F461" s="11"/>
    </row>
    <row r="462" spans="1:6" x14ac:dyDescent="0.2">
      <c r="F462" s="11"/>
    </row>
    <row r="463" spans="1:6" x14ac:dyDescent="0.2">
      <c r="F463" s="11"/>
    </row>
    <row r="464" spans="1:6" x14ac:dyDescent="0.2">
      <c r="F464" s="11"/>
    </row>
    <row r="465" spans="6:6" x14ac:dyDescent="0.2">
      <c r="F465" s="11"/>
    </row>
    <row r="466" spans="6:6" x14ac:dyDescent="0.2">
      <c r="F466" s="11"/>
    </row>
    <row r="467" spans="6:6" x14ac:dyDescent="0.2">
      <c r="F467" s="11"/>
    </row>
    <row r="468" spans="6:6" x14ac:dyDescent="0.2">
      <c r="F468" s="11"/>
    </row>
    <row r="469" spans="6:6" x14ac:dyDescent="0.2">
      <c r="F469" s="11"/>
    </row>
    <row r="470" spans="6:6" x14ac:dyDescent="0.2">
      <c r="F470" s="11"/>
    </row>
    <row r="471" spans="6:6" x14ac:dyDescent="0.2">
      <c r="F471" s="11"/>
    </row>
    <row r="472" spans="6:6" x14ac:dyDescent="0.2">
      <c r="F472" s="11"/>
    </row>
    <row r="473" spans="6:6" x14ac:dyDescent="0.2">
      <c r="F473" s="11"/>
    </row>
    <row r="474" spans="6:6" x14ac:dyDescent="0.2">
      <c r="F474" s="11"/>
    </row>
    <row r="475" spans="6:6" x14ac:dyDescent="0.2">
      <c r="F475" s="11"/>
    </row>
    <row r="476" spans="6:6" x14ac:dyDescent="0.2">
      <c r="F476" s="11"/>
    </row>
    <row r="477" spans="6:6" x14ac:dyDescent="0.2">
      <c r="F477" s="11"/>
    </row>
    <row r="478" spans="6:6" x14ac:dyDescent="0.2">
      <c r="F478" s="11"/>
    </row>
    <row r="479" spans="6:6" x14ac:dyDescent="0.2">
      <c r="F479" s="11"/>
    </row>
    <row r="480" spans="6:6" x14ac:dyDescent="0.2">
      <c r="F480" s="11"/>
    </row>
    <row r="481" spans="6:6" x14ac:dyDescent="0.2">
      <c r="F481" s="11"/>
    </row>
    <row r="482" spans="6:6" x14ac:dyDescent="0.2">
      <c r="F482" s="11"/>
    </row>
    <row r="483" spans="6:6" x14ac:dyDescent="0.2">
      <c r="F483" s="11"/>
    </row>
    <row r="484" spans="6:6" x14ac:dyDescent="0.2">
      <c r="F484" s="11"/>
    </row>
    <row r="485" spans="6:6" x14ac:dyDescent="0.2">
      <c r="F485" s="11"/>
    </row>
    <row r="486" spans="6:6" x14ac:dyDescent="0.2">
      <c r="F486" s="11"/>
    </row>
    <row r="487" spans="6:6" x14ac:dyDescent="0.2">
      <c r="F487" s="11"/>
    </row>
    <row r="488" spans="6:6" x14ac:dyDescent="0.2">
      <c r="F488" s="11"/>
    </row>
    <row r="489" spans="6:6" x14ac:dyDescent="0.2">
      <c r="F489" s="11"/>
    </row>
    <row r="490" spans="6:6" x14ac:dyDescent="0.2">
      <c r="F490" s="11"/>
    </row>
    <row r="491" spans="6:6" x14ac:dyDescent="0.2">
      <c r="F491" s="11"/>
    </row>
    <row r="492" spans="6:6" x14ac:dyDescent="0.2">
      <c r="F492" s="11"/>
    </row>
    <row r="493" spans="6:6" x14ac:dyDescent="0.2">
      <c r="F493" s="11"/>
    </row>
    <row r="494" spans="6:6" x14ac:dyDescent="0.2">
      <c r="F494" s="11"/>
    </row>
    <row r="495" spans="6:6" x14ac:dyDescent="0.2">
      <c r="F495" s="11"/>
    </row>
    <row r="496" spans="6:6" x14ac:dyDescent="0.2">
      <c r="F496" s="11"/>
    </row>
    <row r="497" spans="6:6" x14ac:dyDescent="0.2">
      <c r="F497" s="11"/>
    </row>
    <row r="498" spans="6:6" x14ac:dyDescent="0.2">
      <c r="F498" s="11"/>
    </row>
    <row r="499" spans="6:6" x14ac:dyDescent="0.2">
      <c r="F499" s="11"/>
    </row>
    <row r="500" spans="6:6" x14ac:dyDescent="0.2">
      <c r="F500" s="11"/>
    </row>
    <row r="501" spans="6:6" x14ac:dyDescent="0.2">
      <c r="F501" s="11"/>
    </row>
    <row r="502" spans="6:6" x14ac:dyDescent="0.2">
      <c r="F502" s="11"/>
    </row>
    <row r="503" spans="6:6" x14ac:dyDescent="0.2">
      <c r="F503" s="11"/>
    </row>
    <row r="504" spans="6:6" x14ac:dyDescent="0.2">
      <c r="F504" s="11"/>
    </row>
    <row r="505" spans="6:6" x14ac:dyDescent="0.2">
      <c r="F505" s="11"/>
    </row>
    <row r="506" spans="6:6" x14ac:dyDescent="0.2">
      <c r="F506" s="11"/>
    </row>
    <row r="507" spans="6:6" x14ac:dyDescent="0.2">
      <c r="F507" s="11"/>
    </row>
    <row r="508" spans="6:6" x14ac:dyDescent="0.2">
      <c r="F508" s="11"/>
    </row>
    <row r="509" spans="6:6" x14ac:dyDescent="0.2">
      <c r="F509" s="11"/>
    </row>
    <row r="510" spans="6:6" x14ac:dyDescent="0.2">
      <c r="F510" s="11"/>
    </row>
    <row r="511" spans="6:6" x14ac:dyDescent="0.2">
      <c r="F511" s="11"/>
    </row>
    <row r="512" spans="6:6" x14ac:dyDescent="0.2">
      <c r="F512" s="11"/>
    </row>
    <row r="513" spans="6:6" x14ac:dyDescent="0.2">
      <c r="F513" s="11"/>
    </row>
    <row r="514" spans="6:6" x14ac:dyDescent="0.2">
      <c r="F514" s="11"/>
    </row>
    <row r="515" spans="6:6" x14ac:dyDescent="0.2">
      <c r="F515" s="11"/>
    </row>
    <row r="516" spans="6:6" x14ac:dyDescent="0.2">
      <c r="F516" s="11"/>
    </row>
    <row r="517" spans="6:6" x14ac:dyDescent="0.2">
      <c r="F517" s="11"/>
    </row>
    <row r="518" spans="6:6" x14ac:dyDescent="0.2">
      <c r="F518" s="11"/>
    </row>
    <row r="519" spans="6:6" x14ac:dyDescent="0.2">
      <c r="F519" s="11"/>
    </row>
    <row r="520" spans="6:6" x14ac:dyDescent="0.2">
      <c r="F520" s="11"/>
    </row>
    <row r="521" spans="6:6" x14ac:dyDescent="0.2">
      <c r="F521" s="11"/>
    </row>
    <row r="522" spans="6:6" x14ac:dyDescent="0.2">
      <c r="F522" s="11"/>
    </row>
    <row r="523" spans="6:6" x14ac:dyDescent="0.2">
      <c r="F523" s="11"/>
    </row>
    <row r="524" spans="6:6" x14ac:dyDescent="0.2">
      <c r="F524" s="11"/>
    </row>
    <row r="525" spans="6:6" x14ac:dyDescent="0.2">
      <c r="F525" s="11"/>
    </row>
    <row r="526" spans="6:6" x14ac:dyDescent="0.2">
      <c r="F526" s="11"/>
    </row>
    <row r="527" spans="6:6" x14ac:dyDescent="0.2">
      <c r="F527" s="11"/>
    </row>
    <row r="528" spans="6:6" x14ac:dyDescent="0.2">
      <c r="F528" s="11"/>
    </row>
    <row r="529" spans="6:6" x14ac:dyDescent="0.2">
      <c r="F529" s="11"/>
    </row>
    <row r="530" spans="6:6" x14ac:dyDescent="0.2">
      <c r="F530" s="11"/>
    </row>
    <row r="531" spans="6:6" x14ac:dyDescent="0.2">
      <c r="F531" s="11"/>
    </row>
    <row r="532" spans="6:6" x14ac:dyDescent="0.2">
      <c r="F532" s="11"/>
    </row>
    <row r="533" spans="6:6" x14ac:dyDescent="0.2">
      <c r="F533" s="11"/>
    </row>
    <row r="534" spans="6:6" x14ac:dyDescent="0.2">
      <c r="F534" s="11"/>
    </row>
    <row r="535" spans="6:6" x14ac:dyDescent="0.2">
      <c r="F535" s="11"/>
    </row>
    <row r="536" spans="6:6" x14ac:dyDescent="0.2">
      <c r="F536" s="11"/>
    </row>
    <row r="537" spans="6:6" x14ac:dyDescent="0.2">
      <c r="F537" s="11"/>
    </row>
    <row r="538" spans="6:6" x14ac:dyDescent="0.2">
      <c r="F538" s="11"/>
    </row>
    <row r="539" spans="6:6" x14ac:dyDescent="0.2">
      <c r="F539" s="11"/>
    </row>
    <row r="540" spans="6:6" x14ac:dyDescent="0.2">
      <c r="F540" s="11"/>
    </row>
    <row r="541" spans="6:6" x14ac:dyDescent="0.2">
      <c r="F541" s="11"/>
    </row>
    <row r="542" spans="6:6" x14ac:dyDescent="0.2">
      <c r="F542" s="11"/>
    </row>
    <row r="543" spans="6:6" x14ac:dyDescent="0.2">
      <c r="F543" s="11"/>
    </row>
    <row r="544" spans="6:6" x14ac:dyDescent="0.2">
      <c r="F544" s="11"/>
    </row>
    <row r="545" spans="6:6" x14ac:dyDescent="0.2">
      <c r="F545" s="11"/>
    </row>
    <row r="546" spans="6:6" x14ac:dyDescent="0.2">
      <c r="F546" s="11"/>
    </row>
    <row r="547" spans="6:6" x14ac:dyDescent="0.2">
      <c r="F547" s="11"/>
    </row>
    <row r="548" spans="6:6" x14ac:dyDescent="0.2">
      <c r="F548" s="11"/>
    </row>
    <row r="549" spans="6:6" x14ac:dyDescent="0.2">
      <c r="F549" s="11"/>
    </row>
    <row r="550" spans="6:6" x14ac:dyDescent="0.2">
      <c r="F550" s="11"/>
    </row>
    <row r="551" spans="6:6" x14ac:dyDescent="0.2">
      <c r="F551" s="11"/>
    </row>
    <row r="552" spans="6:6" x14ac:dyDescent="0.2">
      <c r="F552" s="11"/>
    </row>
    <row r="553" spans="6:6" x14ac:dyDescent="0.2">
      <c r="F553" s="11"/>
    </row>
    <row r="554" spans="6:6" x14ac:dyDescent="0.2">
      <c r="F554" s="11"/>
    </row>
    <row r="555" spans="6:6" x14ac:dyDescent="0.2">
      <c r="F555" s="11"/>
    </row>
    <row r="556" spans="6:6" x14ac:dyDescent="0.2">
      <c r="F556" s="11"/>
    </row>
    <row r="557" spans="6:6" x14ac:dyDescent="0.2">
      <c r="F557" s="11"/>
    </row>
    <row r="558" spans="6:6" x14ac:dyDescent="0.2">
      <c r="F558" s="11"/>
    </row>
    <row r="559" spans="6:6" x14ac:dyDescent="0.2">
      <c r="F559" s="11"/>
    </row>
    <row r="560" spans="6:6" x14ac:dyDescent="0.2">
      <c r="F560" s="11"/>
    </row>
    <row r="561" spans="6:6" x14ac:dyDescent="0.2">
      <c r="F561" s="11"/>
    </row>
    <row r="562" spans="6:6" x14ac:dyDescent="0.2">
      <c r="F562" s="11"/>
    </row>
    <row r="563" spans="6:6" x14ac:dyDescent="0.2">
      <c r="F563" s="11"/>
    </row>
    <row r="564" spans="6:6" x14ac:dyDescent="0.2">
      <c r="F564" s="11"/>
    </row>
    <row r="565" spans="6:6" x14ac:dyDescent="0.2">
      <c r="F565" s="11"/>
    </row>
    <row r="566" spans="6:6" x14ac:dyDescent="0.2">
      <c r="F566" s="11"/>
    </row>
    <row r="567" spans="6:6" x14ac:dyDescent="0.2">
      <c r="F567" s="11"/>
    </row>
    <row r="568" spans="6:6" x14ac:dyDescent="0.2">
      <c r="F568" s="11"/>
    </row>
    <row r="569" spans="6:6" x14ac:dyDescent="0.2">
      <c r="F569" s="11"/>
    </row>
    <row r="570" spans="6:6" x14ac:dyDescent="0.2">
      <c r="F570" s="11"/>
    </row>
    <row r="571" spans="6:6" x14ac:dyDescent="0.2">
      <c r="F571" s="11"/>
    </row>
    <row r="572" spans="6:6" x14ac:dyDescent="0.2">
      <c r="F572" s="11"/>
    </row>
    <row r="573" spans="6:6" x14ac:dyDescent="0.2">
      <c r="F573" s="11"/>
    </row>
    <row r="574" spans="6:6" x14ac:dyDescent="0.2">
      <c r="F574" s="11"/>
    </row>
    <row r="575" spans="6:6" x14ac:dyDescent="0.2">
      <c r="F575" s="11"/>
    </row>
    <row r="576" spans="6:6" x14ac:dyDescent="0.2">
      <c r="F576" s="11"/>
    </row>
    <row r="577" spans="6:6" x14ac:dyDescent="0.2">
      <c r="F577" s="11"/>
    </row>
    <row r="578" spans="6:6" x14ac:dyDescent="0.2">
      <c r="F578" s="11"/>
    </row>
    <row r="579" spans="6:6" x14ac:dyDescent="0.2">
      <c r="F579" s="11"/>
    </row>
    <row r="580" spans="6:6" x14ac:dyDescent="0.2">
      <c r="F580" s="11"/>
    </row>
    <row r="581" spans="6:6" x14ac:dyDescent="0.2">
      <c r="F581" s="11"/>
    </row>
    <row r="582" spans="6:6" x14ac:dyDescent="0.2">
      <c r="F582" s="11"/>
    </row>
    <row r="583" spans="6:6" x14ac:dyDescent="0.2">
      <c r="F583" s="11"/>
    </row>
    <row r="584" spans="6:6" x14ac:dyDescent="0.2">
      <c r="F584" s="11"/>
    </row>
    <row r="585" spans="6:6" x14ac:dyDescent="0.2">
      <c r="F585" s="11"/>
    </row>
    <row r="586" spans="6:6" x14ac:dyDescent="0.2">
      <c r="F586" s="11"/>
    </row>
    <row r="587" spans="6:6" x14ac:dyDescent="0.2">
      <c r="F587" s="11"/>
    </row>
    <row r="588" spans="6:6" x14ac:dyDescent="0.2">
      <c r="F588" s="11"/>
    </row>
    <row r="589" spans="6:6" x14ac:dyDescent="0.2">
      <c r="F589" s="11"/>
    </row>
    <row r="590" spans="6:6" x14ac:dyDescent="0.2">
      <c r="F590" s="11"/>
    </row>
    <row r="591" spans="6:6" x14ac:dyDescent="0.2">
      <c r="F591" s="11"/>
    </row>
    <row r="592" spans="6:6" x14ac:dyDescent="0.2">
      <c r="F592" s="11"/>
    </row>
    <row r="593" spans="6:6" x14ac:dyDescent="0.2">
      <c r="F593" s="11"/>
    </row>
    <row r="594" spans="6:6" x14ac:dyDescent="0.2">
      <c r="F594" s="11"/>
    </row>
    <row r="595" spans="6:6" x14ac:dyDescent="0.2">
      <c r="F595" s="11"/>
    </row>
    <row r="596" spans="6:6" x14ac:dyDescent="0.2">
      <c r="F596" s="11"/>
    </row>
    <row r="597" spans="6:6" x14ac:dyDescent="0.2">
      <c r="F597" s="11"/>
    </row>
    <row r="598" spans="6:6" x14ac:dyDescent="0.2">
      <c r="F598" s="11"/>
    </row>
    <row r="599" spans="6:6" x14ac:dyDescent="0.2">
      <c r="F599" s="11"/>
    </row>
    <row r="600" spans="6:6" x14ac:dyDescent="0.2">
      <c r="F600" s="11"/>
    </row>
    <row r="601" spans="6:6" x14ac:dyDescent="0.2">
      <c r="F601" s="11"/>
    </row>
    <row r="602" spans="6:6" x14ac:dyDescent="0.2">
      <c r="F602" s="11"/>
    </row>
    <row r="603" spans="6:6" x14ac:dyDescent="0.2">
      <c r="F603" s="11"/>
    </row>
    <row r="604" spans="6:6" x14ac:dyDescent="0.2">
      <c r="F604" s="11"/>
    </row>
    <row r="605" spans="6:6" x14ac:dyDescent="0.2">
      <c r="F605" s="11"/>
    </row>
    <row r="606" spans="6:6" x14ac:dyDescent="0.2">
      <c r="F606" s="11"/>
    </row>
    <row r="607" spans="6:6" x14ac:dyDescent="0.2">
      <c r="F607" s="11"/>
    </row>
    <row r="608" spans="6:6" x14ac:dyDescent="0.2">
      <c r="F608" s="11"/>
    </row>
    <row r="609" spans="6:6" x14ac:dyDescent="0.2">
      <c r="F609" s="11"/>
    </row>
    <row r="610" spans="6:6" x14ac:dyDescent="0.2">
      <c r="F610" s="11"/>
    </row>
    <row r="611" spans="6:6" x14ac:dyDescent="0.2">
      <c r="F611" s="11"/>
    </row>
    <row r="612" spans="6:6" x14ac:dyDescent="0.2">
      <c r="F612" s="11"/>
    </row>
    <row r="613" spans="6:6" x14ac:dyDescent="0.2">
      <c r="F613" s="11"/>
    </row>
    <row r="614" spans="6:6" x14ac:dyDescent="0.2">
      <c r="F614" s="11"/>
    </row>
    <row r="615" spans="6:6" x14ac:dyDescent="0.2">
      <c r="F615" s="11"/>
    </row>
    <row r="616" spans="6:6" x14ac:dyDescent="0.2">
      <c r="F616" s="11"/>
    </row>
    <row r="617" spans="6:6" x14ac:dyDescent="0.2">
      <c r="F617" s="11"/>
    </row>
    <row r="618" spans="6:6" x14ac:dyDescent="0.2">
      <c r="F618" s="11"/>
    </row>
    <row r="619" spans="6:6" x14ac:dyDescent="0.2">
      <c r="F619" s="11"/>
    </row>
    <row r="620" spans="6:6" x14ac:dyDescent="0.2">
      <c r="F620" s="11"/>
    </row>
    <row r="621" spans="6:6" x14ac:dyDescent="0.2">
      <c r="F621" s="11"/>
    </row>
    <row r="622" spans="6:6" x14ac:dyDescent="0.2">
      <c r="F622" s="11"/>
    </row>
    <row r="623" spans="6:6" x14ac:dyDescent="0.2">
      <c r="F623" s="11"/>
    </row>
    <row r="624" spans="6:6" x14ac:dyDescent="0.2">
      <c r="F624" s="11"/>
    </row>
    <row r="625" spans="6:6" x14ac:dyDescent="0.2">
      <c r="F625" s="11"/>
    </row>
    <row r="626" spans="6:6" x14ac:dyDescent="0.2">
      <c r="F626" s="11"/>
    </row>
    <row r="627" spans="6:6" x14ac:dyDescent="0.2">
      <c r="F627" s="11"/>
    </row>
    <row r="628" spans="6:6" x14ac:dyDescent="0.2">
      <c r="F628" s="11"/>
    </row>
    <row r="629" spans="6:6" x14ac:dyDescent="0.2">
      <c r="F629" s="11"/>
    </row>
    <row r="630" spans="6:6" x14ac:dyDescent="0.2">
      <c r="F630" s="11"/>
    </row>
    <row r="631" spans="6:6" x14ac:dyDescent="0.2">
      <c r="F631" s="11"/>
    </row>
    <row r="632" spans="6:6" x14ac:dyDescent="0.2">
      <c r="F632" s="11"/>
    </row>
    <row r="633" spans="6:6" x14ac:dyDescent="0.2">
      <c r="F633" s="11"/>
    </row>
    <row r="634" spans="6:6" x14ac:dyDescent="0.2">
      <c r="F634" s="11"/>
    </row>
    <row r="635" spans="6:6" x14ac:dyDescent="0.2">
      <c r="F635" s="11"/>
    </row>
    <row r="636" spans="6:6" x14ac:dyDescent="0.2">
      <c r="F636" s="11"/>
    </row>
    <row r="637" spans="6:6" x14ac:dyDescent="0.2">
      <c r="F637" s="11"/>
    </row>
    <row r="638" spans="6:6" x14ac:dyDescent="0.2">
      <c r="F638" s="11"/>
    </row>
    <row r="639" spans="6:6" x14ac:dyDescent="0.2">
      <c r="F639" s="11"/>
    </row>
    <row r="640" spans="6:6" x14ac:dyDescent="0.2">
      <c r="F640" s="11"/>
    </row>
    <row r="641" spans="6:6" x14ac:dyDescent="0.2">
      <c r="F641" s="11"/>
    </row>
    <row r="642" spans="6:6" x14ac:dyDescent="0.2">
      <c r="F642" s="11"/>
    </row>
    <row r="643" spans="6:6" x14ac:dyDescent="0.2">
      <c r="F643" s="11"/>
    </row>
    <row r="644" spans="6:6" x14ac:dyDescent="0.2">
      <c r="F644" s="11"/>
    </row>
    <row r="645" spans="6:6" x14ac:dyDescent="0.2">
      <c r="F645" s="11"/>
    </row>
    <row r="646" spans="6:6" x14ac:dyDescent="0.2">
      <c r="F646" s="11"/>
    </row>
    <row r="647" spans="6:6" x14ac:dyDescent="0.2">
      <c r="F647" s="11"/>
    </row>
    <row r="648" spans="6:6" x14ac:dyDescent="0.2">
      <c r="F648" s="11"/>
    </row>
    <row r="649" spans="6:6" x14ac:dyDescent="0.2">
      <c r="F649" s="11"/>
    </row>
    <row r="650" spans="6:6" x14ac:dyDescent="0.2">
      <c r="F650" s="11"/>
    </row>
    <row r="651" spans="6:6" x14ac:dyDescent="0.2">
      <c r="F651" s="11"/>
    </row>
  </sheetData>
  <mergeCells count="33">
    <mergeCell ref="C7:F7"/>
    <mergeCell ref="C2:F2"/>
    <mergeCell ref="C3:F3"/>
    <mergeCell ref="C4:F4"/>
    <mergeCell ref="C5:F5"/>
    <mergeCell ref="C6:F6"/>
    <mergeCell ref="B35:F35"/>
    <mergeCell ref="C8:F8"/>
    <mergeCell ref="C9:F9"/>
    <mergeCell ref="C11:F11"/>
    <mergeCell ref="C12:F12"/>
    <mergeCell ref="C13:F13"/>
    <mergeCell ref="C14:F14"/>
    <mergeCell ref="B19:F19"/>
    <mergeCell ref="B20:F20"/>
    <mergeCell ref="B30:F30"/>
    <mergeCell ref="C60:F60"/>
    <mergeCell ref="B36:F36"/>
    <mergeCell ref="B37:F37"/>
    <mergeCell ref="B38:F38"/>
    <mergeCell ref="B41:F41"/>
    <mergeCell ref="D49:F49"/>
    <mergeCell ref="C54:F54"/>
    <mergeCell ref="C55:F55"/>
    <mergeCell ref="C56:F56"/>
    <mergeCell ref="C57:F57"/>
    <mergeCell ref="C58:F58"/>
    <mergeCell ref="C59:F59"/>
    <mergeCell ref="C61:F61"/>
    <mergeCell ref="C63:F63"/>
    <mergeCell ref="C64:F64"/>
    <mergeCell ref="C65:F65"/>
    <mergeCell ref="C66:F66"/>
  </mergeCells>
  <pageMargins left="1.1417322834645669" right="0.19685039370078741" top="0.78740157480314965" bottom="0.6692913385826772" header="0.19685039370078741" footer="0.19685039370078741"/>
  <pageSetup paperSize="9" scale="86" orientation="portrait" r:id="rId1"/>
  <headerFooter>
    <oddHeader>&amp;C&amp;"Arial CE,Krepko"&amp;8&amp;F&amp;R&amp;"Arial CE,Krepko"&amp;8&amp;G</oddHeader>
    <oddFooter>&amp;C&amp;"Arial CE,Krepko"&amp;P&amp;"Arial CE,Običajno" &amp;8od &amp;N&amp;R&amp;"Arial CE,Krepko"&amp;8&amp;A</oddFooter>
  </headerFooter>
  <rowBreaks count="6" manualBreakCount="6">
    <brk id="52" max="16383" man="1"/>
    <brk id="97" max="16383" man="1"/>
    <brk id="130" max="16383" man="1"/>
    <brk id="157" max="16383" man="1"/>
    <brk id="168" max="16383" man="1"/>
    <brk id="19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POPIS_ZA_RAZPIS</vt:lpstr>
      <vt:lpstr>POPIS_ZA_RAZPIS!Področje_tiskanja</vt:lpstr>
    </vt:vector>
  </TitlesOfParts>
  <Company>taborska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Šepetavc</dc:creator>
  <cp:lastModifiedBy>Darja Sever</cp:lastModifiedBy>
  <cp:lastPrinted>2018-11-06T12:10:03Z</cp:lastPrinted>
  <dcterms:created xsi:type="dcterms:W3CDTF">2000-10-30T12:34:07Z</dcterms:created>
  <dcterms:modified xsi:type="dcterms:W3CDTF">2018-11-06T12:31:18Z</dcterms:modified>
</cp:coreProperties>
</file>