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kupine\EL-1\REEP21-RTP_KOBARID\6_DZR\REEP21-6E_M02_20_OPREMA\"/>
    </mc:Choice>
  </mc:AlternateContent>
  <bookViews>
    <workbookView xWindow="720" yWindow="375" windowWidth="22755" windowHeight="14790" activeTab="1"/>
  </bookViews>
  <sheets>
    <sheet name="Rekapitulacija" sheetId="2" r:id="rId1"/>
    <sheet name="20kV celice" sheetId="1" r:id="rId2"/>
  </sheets>
  <definedNames>
    <definedName name="_xlnm.Print_Area" localSheetId="1">'20kV celice'!$A$1:$F$37</definedName>
    <definedName name="_xlnm.Print_Area" localSheetId="0">Rekapitulacija!$A$1:$D$16</definedName>
  </definedNames>
  <calcPr calcId="152511" fullPrecision="0"/>
</workbook>
</file>

<file path=xl/calcChain.xml><?xml version="1.0" encoding="utf-8"?>
<calcChain xmlns="http://schemas.openxmlformats.org/spreadsheetml/2006/main">
  <c r="F9" i="1" l="1"/>
  <c r="F35" i="1" l="1"/>
  <c r="F34" i="1"/>
  <c r="F33" i="1"/>
  <c r="F32" i="1"/>
  <c r="F31" i="1"/>
  <c r="F30" i="1"/>
  <c r="F29" i="1"/>
  <c r="F28" i="1"/>
  <c r="F25" i="1"/>
  <c r="F24" i="1"/>
  <c r="F23" i="1"/>
  <c r="F22" i="1"/>
  <c r="F21" i="1"/>
  <c r="F20" i="1"/>
  <c r="F19" i="1"/>
  <c r="F18" i="1"/>
  <c r="F17" i="1"/>
  <c r="F16" i="1"/>
  <c r="F13" i="1"/>
  <c r="F12" i="1"/>
  <c r="F11" i="1"/>
  <c r="B15" i="2" l="1"/>
  <c r="B14" i="2"/>
  <c r="A15" i="2"/>
  <c r="A14" i="2"/>
  <c r="A13" i="2"/>
  <c r="F36" i="1" l="1"/>
  <c r="D15" i="2" s="1"/>
  <c r="B13" i="2" l="1"/>
  <c r="F26" i="1" l="1"/>
  <c r="D14" i="2" s="1"/>
  <c r="F8" i="1"/>
  <c r="F7" i="1" l="1"/>
  <c r="F6" i="1"/>
  <c r="F5" i="1"/>
  <c r="F4" i="1"/>
  <c r="F14" i="1" l="1"/>
  <c r="D13" i="2" s="1"/>
  <c r="D16" i="2" s="1"/>
</calcChain>
</file>

<file path=xl/sharedStrings.xml><?xml version="1.0" encoding="utf-8"?>
<sst xmlns="http://schemas.openxmlformats.org/spreadsheetml/2006/main" count="113" uniqueCount="84">
  <si>
    <t>OBRAZEC PONUDBENEGA PREDRAČUNA</t>
  </si>
  <si>
    <t>Poz.</t>
  </si>
  <si>
    <t>Vrsta opreme</t>
  </si>
  <si>
    <t>Enota</t>
  </si>
  <si>
    <t>Količina</t>
  </si>
  <si>
    <t>Cena/enoto</t>
  </si>
  <si>
    <t>[€]</t>
  </si>
  <si>
    <t>Opis storitev in opreme</t>
  </si>
  <si>
    <t>kompl.</t>
  </si>
  <si>
    <t>Skupna vrednost</t>
  </si>
  <si>
    <t>Ostali stroški (embalaža, transport, zavarovanje, garancje, nadzor nad montažo in spuščanjem v pogon, ..)</t>
  </si>
  <si>
    <t>ZA DOBAVO SREDNJENAPETOSNE OPREME</t>
  </si>
  <si>
    <t>20 kV SN stikališče</t>
  </si>
  <si>
    <t>C. 20 kV SN stikališče</t>
  </si>
  <si>
    <t>C.1</t>
  </si>
  <si>
    <t>20 kV SN STIKALIŠČE</t>
  </si>
  <si>
    <t>C.2</t>
  </si>
  <si>
    <t>C.3</t>
  </si>
  <si>
    <t>OSTALO</t>
  </si>
  <si>
    <t>Specialna orodja za montažo in vzdrževanje (priložiti seznam)</t>
  </si>
  <si>
    <t>Drobni montažni in ozemljitveni material, ...</t>
  </si>
  <si>
    <t>REZERVNI DELI</t>
  </si>
  <si>
    <t>Izklopna tuljava za odklopnik 1250 A</t>
  </si>
  <si>
    <t>Izklopna tuljava za odklopnik 630 A</t>
  </si>
  <si>
    <t>Vklopna tuljava za odklopnik 630 A</t>
  </si>
  <si>
    <t>Pomožni kontakti odklopnik</t>
  </si>
  <si>
    <t>Elektromotor za odklopnik 1250 A</t>
  </si>
  <si>
    <t>Elektromotor za odklopnik 630 A</t>
  </si>
  <si>
    <t>Pomožni kontakti za ozemljilni ločilnik</t>
  </si>
  <si>
    <t>STORITVE</t>
  </si>
  <si>
    <t>Zavarovanje v času montaže</t>
  </si>
  <si>
    <t>Ostala montažna dela za dobavljeno opremo</t>
  </si>
  <si>
    <t>Sodelovanje pri funkcionalnih preskusih</t>
  </si>
  <si>
    <t>čl/ur</t>
  </si>
  <si>
    <t>Ostalo (navesti)</t>
  </si>
  <si>
    <t>C.1.1</t>
  </si>
  <si>
    <t>C.1.2</t>
  </si>
  <si>
    <t>C.1.3</t>
  </si>
  <si>
    <t>C.1.4</t>
  </si>
  <si>
    <t>C.1.5</t>
  </si>
  <si>
    <t>C.1.6</t>
  </si>
  <si>
    <t>C.1.7</t>
  </si>
  <si>
    <t>C.1.8</t>
  </si>
  <si>
    <t>C.1.9</t>
  </si>
  <si>
    <t>C.1.10</t>
  </si>
  <si>
    <t>C.2.1</t>
  </si>
  <si>
    <t>C.2.2</t>
  </si>
  <si>
    <t>C.2.3</t>
  </si>
  <si>
    <t>C.2.4</t>
  </si>
  <si>
    <t>C.2.5</t>
  </si>
  <si>
    <t>C.2.6</t>
  </si>
  <si>
    <t>C.2.7</t>
  </si>
  <si>
    <t>C.2.8</t>
  </si>
  <si>
    <t>C.2.9</t>
  </si>
  <si>
    <t>C.2.10</t>
  </si>
  <si>
    <t>C.3.1</t>
  </si>
  <si>
    <t>C.3.2</t>
  </si>
  <si>
    <t>C.3.3</t>
  </si>
  <si>
    <t>C.3.4</t>
  </si>
  <si>
    <t>C.3.5</t>
  </si>
  <si>
    <t>C.3.6</t>
  </si>
  <si>
    <t>C.3.7</t>
  </si>
  <si>
    <t>C.3.8</t>
  </si>
  <si>
    <t>C.3.9</t>
  </si>
  <si>
    <t>SKUPNA VREDNOST ZA DOBAVO SREDNJENAPETOSTNE OPREME (C.1 do C.3)</t>
  </si>
  <si>
    <t>20 kV Vodna celica</t>
  </si>
  <si>
    <t xml:space="preserve">20 kV transformatorska celica </t>
  </si>
  <si>
    <t>20 kV spojna celica z odklopnikom</t>
  </si>
  <si>
    <t>20 kV spojna celica z meritvami</t>
  </si>
  <si>
    <t>Dodatki:
- Napisne table na posameznih celicah
- Enopolna shema
- Shematske risbe s presekom vseh tipičnih celic
- Napisna plošča z glavnimi tehničnimi karakteristikami 20 kV postroja</t>
  </si>
  <si>
    <t>20 kV celica lastne rabe</t>
  </si>
  <si>
    <t>Vklopna tuljava za odklopnik 1250 A</t>
  </si>
  <si>
    <t xml:space="preserve">servisni voziček (v primeru kasetne izvedbe) </t>
  </si>
  <si>
    <t>C.2.11</t>
  </si>
  <si>
    <t>Montaža 20 kV stikališča</t>
  </si>
  <si>
    <t>Nadzor nad montažo 20 kV stikališča</t>
  </si>
  <si>
    <t>Skupaj razervni deli (poz. C.2.1 - poz. C.2.11)</t>
  </si>
  <si>
    <t>RTP 110/35/20 kV Kobarid</t>
  </si>
  <si>
    <t>Šolanje Naročnikovega osebja za stikalne naprave 3 osebe/3 dni v tovarni pri proizvajalcu in 15 oseb/1 dan na objektu (velja za celotno opremo)</t>
  </si>
  <si>
    <t>Skupaj storitve (poz. C.3.1 - poz. C.3.9)</t>
  </si>
  <si>
    <t>Preizkusi:
- FAT
- SAT
- Spuščanje v pogon
- Vse potrebne meritve
- Vsa potrebna dokumentacija</t>
  </si>
  <si>
    <t>Meritve napetosti na zbiralnicah</t>
  </si>
  <si>
    <t>C.1.11</t>
  </si>
  <si>
    <t>Skupaj 20KV stikališče (poz. C.1.1 - poz. C.1.11)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</si>
</sst>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;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4" fillId="0" borderId="0" xfId="0" applyFont="1" applyAlignment="1" applyProtection="1">
      <alignment horizontal="left" vertical="center"/>
    </xf>
    <xf numFmtId="0" fontId="0" fillId="0" borderId="0" xfId="0" applyFont="1" applyProtection="1"/>
    <xf numFmtId="0" fontId="0" fillId="0" borderId="0" xfId="0" applyProtection="1"/>
    <xf numFmtId="0" fontId="5" fillId="0" borderId="0" xfId="0" applyFont="1" applyAlignment="1" applyProtection="1">
      <alignment horizontal="left" vertical="center"/>
    </xf>
    <xf numFmtId="0" fontId="0" fillId="0" borderId="0" xfId="0" applyFont="1" applyBorder="1" applyProtection="1"/>
    <xf numFmtId="0" fontId="2" fillId="0" borderId="6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8" fillId="0" borderId="11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left" vertical="center" wrapText="1"/>
    </xf>
    <xf numFmtId="0" fontId="0" fillId="0" borderId="0" xfId="0" applyFont="1" applyFill="1" applyProtection="1"/>
    <xf numFmtId="0" fontId="0" fillId="0" borderId="0" xfId="0" applyBorder="1" applyProtection="1"/>
    <xf numFmtId="0" fontId="6" fillId="0" borderId="0" xfId="0" applyFont="1" applyAlignment="1" applyProtection="1">
      <alignment horizontal="justify" vertical="center"/>
    </xf>
    <xf numFmtId="164" fontId="2" fillId="0" borderId="12" xfId="0" applyNumberFormat="1" applyFont="1" applyBorder="1" applyAlignment="1" applyProtection="1">
      <alignment horizontal="center" vertical="center" wrapText="1"/>
      <protection hidden="1"/>
    </xf>
    <xf numFmtId="164" fontId="2" fillId="0" borderId="21" xfId="0" applyNumberFormat="1" applyFont="1" applyBorder="1" applyAlignment="1" applyProtection="1">
      <alignment horizontal="center" vertical="center" wrapText="1"/>
      <protection hidden="1"/>
    </xf>
    <xf numFmtId="164" fontId="1" fillId="0" borderId="18" xfId="0" applyNumberFormat="1" applyFont="1" applyBorder="1" applyAlignment="1" applyProtection="1">
      <alignment horizontal="center" vertical="center" wrapText="1"/>
      <protection hidden="1"/>
    </xf>
    <xf numFmtId="0" fontId="2" fillId="0" borderId="5" xfId="0" applyFont="1" applyBorder="1" applyAlignment="1" applyProtection="1">
      <alignment horizontal="center" vertical="center" wrapText="1"/>
    </xf>
    <xf numFmtId="164" fontId="2" fillId="0" borderId="22" xfId="0" applyNumberFormat="1" applyFont="1" applyBorder="1" applyAlignment="1" applyProtection="1">
      <alignment horizontal="center" vertical="center" wrapText="1"/>
      <protection hidden="1"/>
    </xf>
    <xf numFmtId="2" fontId="2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2" borderId="24" xfId="0" applyFont="1" applyFill="1" applyBorder="1" applyAlignment="1" applyProtection="1">
      <alignment horizontal="center" vertical="center" wrapText="1"/>
    </xf>
    <xf numFmtId="0" fontId="8" fillId="2" borderId="24" xfId="0" applyFont="1" applyFill="1" applyBorder="1" applyAlignment="1" applyProtection="1">
      <alignment horizontal="center" vertical="center"/>
    </xf>
    <xf numFmtId="2" fontId="2" fillId="2" borderId="24" xfId="0" applyNumberFormat="1" applyFont="1" applyFill="1" applyBorder="1" applyAlignment="1" applyProtection="1">
      <alignment horizontal="center" vertical="center" wrapText="1"/>
    </xf>
    <xf numFmtId="164" fontId="2" fillId="0" borderId="25" xfId="0" applyNumberFormat="1" applyFont="1" applyBorder="1" applyAlignment="1" applyProtection="1">
      <alignment horizontal="center" vertical="center" wrapText="1"/>
      <protection hidden="1"/>
    </xf>
    <xf numFmtId="0" fontId="2" fillId="0" borderId="27" xfId="0" applyFont="1" applyBorder="1" applyAlignment="1" applyProtection="1">
      <alignment horizontal="left" vertical="center" wrapText="1"/>
    </xf>
    <xf numFmtId="0" fontId="2" fillId="0" borderId="27" xfId="0" applyFont="1" applyBorder="1" applyAlignment="1" applyProtection="1">
      <alignment horizontal="center" vertical="center" wrapText="1"/>
    </xf>
    <xf numFmtId="0" fontId="8" fillId="0" borderId="27" xfId="0" applyFont="1" applyBorder="1" applyAlignment="1" applyProtection="1">
      <alignment horizontal="center" vertical="center"/>
    </xf>
    <xf numFmtId="2" fontId="2" fillId="0" borderId="27" xfId="0" applyNumberFormat="1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left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8" fillId="0" borderId="30" xfId="0" applyFont="1" applyBorder="1" applyAlignment="1" applyProtection="1">
      <alignment horizontal="center" vertical="center"/>
    </xf>
    <xf numFmtId="2" fontId="2" fillId="0" borderId="30" xfId="0" applyNumberFormat="1" applyFont="1" applyBorder="1" applyAlignment="1" applyProtection="1">
      <alignment horizontal="center" vertical="center" wrapText="1"/>
      <protection locked="0"/>
    </xf>
    <xf numFmtId="0" fontId="2" fillId="0" borderId="31" xfId="0" applyFont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left" vertical="center" wrapText="1"/>
    </xf>
    <xf numFmtId="0" fontId="7" fillId="0" borderId="24" xfId="0" applyFont="1" applyBorder="1" applyAlignment="1" applyProtection="1">
      <alignment horizontal="left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2" fillId="2" borderId="28" xfId="0" quotePrefix="1" applyFont="1" applyFill="1" applyBorder="1" applyAlignment="1" applyProtection="1">
      <alignment horizontal="center" vertical="center" wrapText="1"/>
    </xf>
    <xf numFmtId="0" fontId="3" fillId="0" borderId="27" xfId="0" applyFont="1" applyBorder="1" applyAlignment="1" applyProtection="1">
      <alignment horizontal="left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3" xfId="0" applyFont="1" applyBorder="1" applyAlignment="1" applyProtection="1">
      <alignment vertical="center" wrapText="1"/>
    </xf>
    <xf numFmtId="0" fontId="2" fillId="0" borderId="33" xfId="0" applyFont="1" applyBorder="1" applyAlignment="1" applyProtection="1">
      <alignment horizontal="center" vertical="center" wrapText="1"/>
    </xf>
    <xf numFmtId="0" fontId="8" fillId="0" borderId="33" xfId="0" applyFont="1" applyBorder="1" applyAlignment="1" applyProtection="1">
      <alignment horizontal="center" vertical="center"/>
    </xf>
    <xf numFmtId="2" fontId="2" fillId="0" borderId="33" xfId="0" applyNumberFormat="1" applyFont="1" applyBorder="1" applyAlignment="1" applyProtection="1">
      <alignment horizontal="center" vertical="center" wrapText="1"/>
      <protection locked="0"/>
    </xf>
    <xf numFmtId="164" fontId="8" fillId="0" borderId="34" xfId="0" applyNumberFormat="1" applyFont="1" applyBorder="1" applyAlignment="1" applyProtection="1">
      <alignment horizontal="center" vertical="center" wrapText="1"/>
      <protection hidden="1"/>
    </xf>
    <xf numFmtId="0" fontId="2" fillId="0" borderId="30" xfId="0" applyFont="1" applyBorder="1" applyAlignment="1" applyProtection="1">
      <alignment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3" xfId="0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7" fillId="0" borderId="13" xfId="0" applyFont="1" applyBorder="1" applyAlignment="1" applyProtection="1">
      <alignment horizontal="left" vertical="center" wrapText="1"/>
    </xf>
    <xf numFmtId="0" fontId="7" fillId="0" borderId="11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 wrapText="1"/>
    </xf>
    <xf numFmtId="0" fontId="0" fillId="0" borderId="2" xfId="0" applyFont="1" applyBorder="1" applyAlignment="1" applyProtection="1"/>
    <xf numFmtId="0" fontId="3" fillId="0" borderId="2" xfId="0" applyFont="1" applyBorder="1" applyAlignment="1" applyProtection="1">
      <alignment horizontal="left" vertical="center" wrapText="1"/>
    </xf>
    <xf numFmtId="0" fontId="3" fillId="0" borderId="3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showZeros="0" view="pageBreakPreview" zoomScale="130" zoomScaleNormal="100" zoomScaleSheetLayoutView="130" workbookViewId="0">
      <selection activeCell="D16" sqref="D16"/>
    </sheetView>
  </sheetViews>
  <sheetFormatPr defaultRowHeight="15" x14ac:dyDescent="0.25"/>
  <cols>
    <col min="1" max="1" width="8.7109375" style="3" customWidth="1"/>
    <col min="2" max="2" width="55.7109375" style="3" customWidth="1"/>
    <col min="3" max="3" width="8.7109375" style="3" customWidth="1"/>
    <col min="4" max="4" width="30.7109375" style="3" customWidth="1"/>
    <col min="5" max="16384" width="9.140625" style="3"/>
  </cols>
  <sheetData>
    <row r="1" spans="1:11" ht="15.75" x14ac:dyDescent="0.25">
      <c r="A1" s="4" t="s">
        <v>77</v>
      </c>
      <c r="B1" s="2"/>
      <c r="C1" s="2"/>
      <c r="D1" s="2"/>
      <c r="E1" s="2"/>
    </row>
    <row r="2" spans="1:11" ht="15" customHeight="1" x14ac:dyDescent="0.25">
      <c r="A2" s="4" t="s">
        <v>12</v>
      </c>
      <c r="B2" s="13"/>
      <c r="C2" s="13"/>
      <c r="D2" s="13"/>
      <c r="E2" s="2"/>
    </row>
    <row r="3" spans="1:11" ht="15" customHeight="1" x14ac:dyDescent="0.25">
      <c r="A3" s="1"/>
      <c r="B3" s="13"/>
      <c r="C3" s="13"/>
      <c r="D3" s="13"/>
      <c r="E3" s="2"/>
    </row>
    <row r="4" spans="1:11" ht="15" customHeight="1" x14ac:dyDescent="0.25">
      <c r="A4" s="15"/>
      <c r="B4" s="2"/>
      <c r="C4" s="2"/>
      <c r="D4" s="2"/>
      <c r="E4" s="2"/>
    </row>
    <row r="5" spans="1:11" ht="21" x14ac:dyDescent="0.25">
      <c r="A5" s="1" t="s">
        <v>0</v>
      </c>
      <c r="B5" s="2"/>
      <c r="C5" s="2"/>
      <c r="D5" s="2"/>
      <c r="E5" s="2"/>
    </row>
    <row r="6" spans="1:11" ht="21" x14ac:dyDescent="0.25">
      <c r="A6" s="1" t="s">
        <v>11</v>
      </c>
      <c r="B6" s="13"/>
      <c r="C6" s="13"/>
      <c r="D6" s="13"/>
      <c r="E6" s="2"/>
    </row>
    <row r="7" spans="1:11" ht="15" customHeight="1" x14ac:dyDescent="0.25">
      <c r="A7" s="1"/>
      <c r="B7" s="13"/>
      <c r="C7" s="13"/>
      <c r="D7" s="13"/>
      <c r="E7" s="2"/>
    </row>
    <row r="8" spans="1:11" ht="15" customHeight="1" x14ac:dyDescent="0.25">
      <c r="A8" s="1"/>
      <c r="B8" s="13"/>
      <c r="C8" s="13"/>
      <c r="D8" s="13"/>
      <c r="E8" s="2"/>
    </row>
    <row r="9" spans="1:11" ht="15" customHeight="1" thickBot="1" x14ac:dyDescent="0.3">
      <c r="A9" s="15"/>
      <c r="B9" s="2"/>
      <c r="C9" s="2"/>
      <c r="D9" s="2"/>
      <c r="E9" s="2"/>
    </row>
    <row r="10" spans="1:11" ht="24.95" customHeight="1" thickTop="1" thickBot="1" x14ac:dyDescent="0.3">
      <c r="A10" s="50" t="s">
        <v>13</v>
      </c>
      <c r="B10" s="51"/>
      <c r="C10" s="51"/>
      <c r="D10" s="52"/>
      <c r="E10" s="2"/>
      <c r="G10" s="14"/>
      <c r="H10" s="14"/>
      <c r="I10" s="14"/>
      <c r="J10" s="14"/>
      <c r="K10" s="14"/>
    </row>
    <row r="11" spans="1:11" ht="15.75" customHeight="1" thickTop="1" x14ac:dyDescent="0.25">
      <c r="A11" s="53" t="s">
        <v>1</v>
      </c>
      <c r="B11" s="55" t="s">
        <v>7</v>
      </c>
      <c r="C11" s="56"/>
      <c r="D11" s="7" t="s">
        <v>9</v>
      </c>
      <c r="E11" s="2"/>
      <c r="G11" s="14"/>
      <c r="H11" s="14"/>
      <c r="I11" s="14"/>
      <c r="J11" s="14"/>
      <c r="K11" s="14"/>
    </row>
    <row r="12" spans="1:11" ht="16.5" customHeight="1" thickBot="1" x14ac:dyDescent="0.3">
      <c r="A12" s="54"/>
      <c r="B12" s="57"/>
      <c r="C12" s="58"/>
      <c r="D12" s="8" t="s">
        <v>6</v>
      </c>
      <c r="E12" s="2"/>
      <c r="G12" s="14"/>
      <c r="H12" s="14"/>
      <c r="I12" s="14"/>
      <c r="J12" s="14"/>
      <c r="K12" s="14"/>
    </row>
    <row r="13" spans="1:11" ht="24.95" customHeight="1" thickTop="1" x14ac:dyDescent="0.25">
      <c r="A13" s="9" t="str">
        <f>'20kV celice'!A1</f>
        <v>C.1</v>
      </c>
      <c r="B13" s="59" t="str">
        <f>'20kV celice'!B1</f>
        <v>20 kV SN STIKALIŠČE</v>
      </c>
      <c r="C13" s="60"/>
      <c r="D13" s="20">
        <f>'20kV celice'!F14</f>
        <v>0</v>
      </c>
      <c r="E13" s="2"/>
      <c r="G13" s="14"/>
      <c r="H13" s="14"/>
      <c r="I13" s="14"/>
      <c r="J13" s="14"/>
      <c r="K13" s="14"/>
    </row>
    <row r="14" spans="1:11" ht="24.95" customHeight="1" x14ac:dyDescent="0.25">
      <c r="A14" s="9" t="str">
        <f>'20kV celice'!A15</f>
        <v>C.2</v>
      </c>
      <c r="B14" s="59" t="str">
        <f>'20kV celice'!B15</f>
        <v>REZERVNI DELI</v>
      </c>
      <c r="C14" s="60"/>
      <c r="D14" s="20">
        <f>'20kV celice'!F26</f>
        <v>0</v>
      </c>
      <c r="E14" s="2"/>
      <c r="G14" s="14"/>
      <c r="H14" s="14"/>
      <c r="I14" s="14"/>
      <c r="J14" s="14"/>
      <c r="K14" s="14"/>
    </row>
    <row r="15" spans="1:11" ht="24.95" customHeight="1" thickBot="1" x14ac:dyDescent="0.3">
      <c r="A15" s="32" t="str">
        <f>'20kV celice'!A27</f>
        <v>C.3</v>
      </c>
      <c r="B15" s="59" t="str">
        <f>'20kV celice'!B27</f>
        <v>STORITVE</v>
      </c>
      <c r="C15" s="60"/>
      <c r="D15" s="16">
        <f>'20kV celice'!F36</f>
        <v>0</v>
      </c>
      <c r="E15" s="2"/>
      <c r="G15" s="14"/>
      <c r="H15" s="14"/>
      <c r="I15" s="14"/>
      <c r="J15" s="14"/>
      <c r="K15" s="14"/>
    </row>
    <row r="16" spans="1:11" ht="30" customHeight="1" thickTop="1" thickBot="1" x14ac:dyDescent="0.3">
      <c r="A16" s="41"/>
      <c r="B16" s="61" t="s">
        <v>64</v>
      </c>
      <c r="C16" s="62"/>
      <c r="D16" s="18">
        <f>ROUND(SUM(D13:D15),2)</f>
        <v>0</v>
      </c>
      <c r="G16" s="14"/>
      <c r="H16" s="14"/>
      <c r="I16" s="14"/>
      <c r="J16" s="14"/>
      <c r="K16" s="14"/>
    </row>
    <row r="17" spans="1:11" ht="15.75" thickTop="1" x14ac:dyDescent="0.25">
      <c r="A17" s="2"/>
      <c r="B17" s="2"/>
      <c r="C17" s="2"/>
      <c r="D17" s="2"/>
      <c r="E17" s="2"/>
      <c r="G17" s="14"/>
      <c r="H17" s="14"/>
      <c r="I17" s="14"/>
      <c r="J17" s="14"/>
      <c r="K17" s="14"/>
    </row>
    <row r="18" spans="1:11" x14ac:dyDescent="0.25">
      <c r="A18" s="2"/>
      <c r="B18" s="2"/>
      <c r="C18" s="2"/>
      <c r="D18" s="2"/>
      <c r="E18" s="2"/>
      <c r="G18" s="14"/>
      <c r="H18" s="14"/>
      <c r="I18" s="14"/>
      <c r="J18" s="14"/>
      <c r="K18" s="14"/>
    </row>
  </sheetData>
  <mergeCells count="7">
    <mergeCell ref="A10:D10"/>
    <mergeCell ref="A11:A12"/>
    <mergeCell ref="B11:C12"/>
    <mergeCell ref="B13:C13"/>
    <mergeCell ref="B16:C16"/>
    <mergeCell ref="B14:C14"/>
    <mergeCell ref="B15:C15"/>
  </mergeCells>
  <pageMargins left="0.98425196850393704" right="0.59055118110236227" top="1.0629921259842521" bottom="0.74803149606299213" header="0.47244094488188981" footer="0.31496062992125984"/>
  <pageSetup paperSize="9" scale="75" orientation="portrait" r:id="rId1"/>
  <headerFooter>
    <oddHeader>&amp;L&amp;10REEP21-6E/02
&amp;8_________________________________________________________________&amp;C&amp;G&amp;R&amp;10&amp;P/&amp;N&amp;11
&amp;8_________________________________________________________________</oddHeader>
    <oddFooter>&amp;L&amp;8Datoteka: &amp;F
Objekt: RTP 110/35/20 kV Kobarid&amp;R&amp;8Id. oznaka: REEP21-6E0221
Datum:               januar 2018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showZeros="0" tabSelected="1" view="pageBreakPreview" topLeftCell="A16" zoomScaleNormal="100" zoomScaleSheetLayoutView="100" workbookViewId="0">
      <selection activeCell="B11" sqref="B11"/>
    </sheetView>
  </sheetViews>
  <sheetFormatPr defaultRowHeight="15" x14ac:dyDescent="0.25"/>
  <cols>
    <col min="1" max="1" width="7.7109375" style="3" customWidth="1"/>
    <col min="2" max="2" width="40.7109375" style="3" customWidth="1"/>
    <col min="3" max="3" width="10.5703125" style="3" customWidth="1"/>
    <col min="4" max="4" width="9.28515625" style="3" customWidth="1"/>
    <col min="5" max="5" width="10.7109375" style="3" customWidth="1"/>
    <col min="6" max="6" width="19.5703125" style="3" customWidth="1"/>
    <col min="7" max="16384" width="9.140625" style="3"/>
  </cols>
  <sheetData>
    <row r="1" spans="1:7" ht="24.95" customHeight="1" thickTop="1" thickBot="1" x14ac:dyDescent="0.3">
      <c r="A1" s="22" t="s">
        <v>14</v>
      </c>
      <c r="B1" s="63" t="s">
        <v>15</v>
      </c>
      <c r="C1" s="63"/>
      <c r="D1" s="63"/>
      <c r="E1" s="63"/>
      <c r="F1" s="64"/>
      <c r="G1" s="5"/>
    </row>
    <row r="2" spans="1:7" ht="15.75" customHeight="1" thickTop="1" x14ac:dyDescent="0.25">
      <c r="A2" s="53" t="s">
        <v>1</v>
      </c>
      <c r="B2" s="65" t="s">
        <v>2</v>
      </c>
      <c r="C2" s="65" t="s">
        <v>3</v>
      </c>
      <c r="D2" s="65" t="s">
        <v>4</v>
      </c>
      <c r="E2" s="6" t="s">
        <v>5</v>
      </c>
      <c r="F2" s="7" t="s">
        <v>9</v>
      </c>
    </row>
    <row r="3" spans="1:7" ht="15.75" thickBot="1" x14ac:dyDescent="0.3">
      <c r="A3" s="54"/>
      <c r="B3" s="66"/>
      <c r="C3" s="66"/>
      <c r="D3" s="66"/>
      <c r="E3" s="19" t="s">
        <v>6</v>
      </c>
      <c r="F3" s="8" t="s">
        <v>6</v>
      </c>
    </row>
    <row r="4" spans="1:7" ht="24.95" customHeight="1" thickTop="1" x14ac:dyDescent="0.25">
      <c r="A4" s="43" t="s">
        <v>35</v>
      </c>
      <c r="B4" s="44" t="s">
        <v>65</v>
      </c>
      <c r="C4" s="45" t="s">
        <v>8</v>
      </c>
      <c r="D4" s="46">
        <v>13</v>
      </c>
      <c r="E4" s="47"/>
      <c r="F4" s="48">
        <f t="shared" ref="F4" si="0">ROUND((D4*E4),2)</f>
        <v>0</v>
      </c>
    </row>
    <row r="5" spans="1:7" ht="24.95" customHeight="1" x14ac:dyDescent="0.25">
      <c r="A5" s="32" t="s">
        <v>36</v>
      </c>
      <c r="B5" s="49" t="s">
        <v>66</v>
      </c>
      <c r="C5" s="34" t="s">
        <v>8</v>
      </c>
      <c r="D5" s="35">
        <v>3</v>
      </c>
      <c r="E5" s="36"/>
      <c r="F5" s="17">
        <f t="shared" ref="F5:F9" si="1">ROUND((D5*E5),2)</f>
        <v>0</v>
      </c>
    </row>
    <row r="6" spans="1:7" ht="24.95" customHeight="1" x14ac:dyDescent="0.25">
      <c r="A6" s="32" t="s">
        <v>37</v>
      </c>
      <c r="B6" s="49" t="s">
        <v>67</v>
      </c>
      <c r="C6" s="34" t="s">
        <v>8</v>
      </c>
      <c r="D6" s="35">
        <v>3</v>
      </c>
      <c r="E6" s="36"/>
      <c r="F6" s="17">
        <f t="shared" si="1"/>
        <v>0</v>
      </c>
    </row>
    <row r="7" spans="1:7" ht="24.95" customHeight="1" x14ac:dyDescent="0.25">
      <c r="A7" s="32" t="s">
        <v>38</v>
      </c>
      <c r="B7" s="49" t="s">
        <v>68</v>
      </c>
      <c r="C7" s="34" t="s">
        <v>8</v>
      </c>
      <c r="D7" s="35">
        <v>3</v>
      </c>
      <c r="E7" s="36"/>
      <c r="F7" s="17">
        <f t="shared" si="1"/>
        <v>0</v>
      </c>
    </row>
    <row r="8" spans="1:7" ht="24.95" customHeight="1" x14ac:dyDescent="0.25">
      <c r="A8" s="32" t="s">
        <v>39</v>
      </c>
      <c r="B8" s="33" t="s">
        <v>70</v>
      </c>
      <c r="C8" s="34" t="s">
        <v>8</v>
      </c>
      <c r="D8" s="35">
        <v>2</v>
      </c>
      <c r="E8" s="36"/>
      <c r="F8" s="17">
        <f t="shared" si="1"/>
        <v>0</v>
      </c>
    </row>
    <row r="9" spans="1:7" ht="24.95" customHeight="1" x14ac:dyDescent="0.25">
      <c r="A9" s="32" t="s">
        <v>40</v>
      </c>
      <c r="B9" s="33" t="s">
        <v>81</v>
      </c>
      <c r="C9" s="34" t="s">
        <v>8</v>
      </c>
      <c r="D9" s="35">
        <v>3</v>
      </c>
      <c r="E9" s="36"/>
      <c r="F9" s="17">
        <f t="shared" si="1"/>
        <v>0</v>
      </c>
    </row>
    <row r="10" spans="1:7" ht="24.95" customHeight="1" x14ac:dyDescent="0.25">
      <c r="A10" s="32" t="s">
        <v>41</v>
      </c>
      <c r="B10" s="38" t="s">
        <v>18</v>
      </c>
      <c r="C10" s="10"/>
      <c r="D10" s="11"/>
      <c r="E10" s="21"/>
      <c r="F10" s="16"/>
    </row>
    <row r="11" spans="1:7" ht="24.95" customHeight="1" x14ac:dyDescent="0.25">
      <c r="A11" s="32" t="s">
        <v>42</v>
      </c>
      <c r="B11" s="28" t="s">
        <v>19</v>
      </c>
      <c r="C11" s="37" t="s">
        <v>8</v>
      </c>
      <c r="D11" s="30">
        <v>1</v>
      </c>
      <c r="E11" s="31"/>
      <c r="F11" s="20">
        <f t="shared" ref="F11:F13" si="2">ROUND((D11*E11),2)</f>
        <v>0</v>
      </c>
    </row>
    <row r="12" spans="1:7" ht="24.95" customHeight="1" x14ac:dyDescent="0.25">
      <c r="A12" s="32" t="s">
        <v>43</v>
      </c>
      <c r="B12" s="12" t="s">
        <v>20</v>
      </c>
      <c r="C12" s="29" t="s">
        <v>8</v>
      </c>
      <c r="D12" s="11">
        <v>1</v>
      </c>
      <c r="E12" s="21"/>
      <c r="F12" s="16">
        <f t="shared" si="2"/>
        <v>0</v>
      </c>
    </row>
    <row r="13" spans="1:7" ht="24.95" customHeight="1" x14ac:dyDescent="0.25">
      <c r="A13" s="32" t="s">
        <v>44</v>
      </c>
      <c r="B13" s="33" t="s">
        <v>69</v>
      </c>
      <c r="C13" s="34" t="s">
        <v>8</v>
      </c>
      <c r="D13" s="35">
        <v>1</v>
      </c>
      <c r="E13" s="36"/>
      <c r="F13" s="17">
        <f t="shared" si="2"/>
        <v>0</v>
      </c>
    </row>
    <row r="14" spans="1:7" ht="15.75" thickBot="1" x14ac:dyDescent="0.3">
      <c r="A14" s="23" t="s">
        <v>82</v>
      </c>
      <c r="B14" s="39" t="s">
        <v>83</v>
      </c>
      <c r="C14" s="24"/>
      <c r="D14" s="25"/>
      <c r="E14" s="26"/>
      <c r="F14" s="27">
        <f>ROUND(SUM(F4:F13),2)</f>
        <v>0</v>
      </c>
    </row>
    <row r="15" spans="1:7" ht="24.95" customHeight="1" thickTop="1" x14ac:dyDescent="0.25">
      <c r="A15" s="40" t="s">
        <v>16</v>
      </c>
      <c r="B15" s="38" t="s">
        <v>21</v>
      </c>
      <c r="C15" s="10"/>
      <c r="D15" s="11"/>
      <c r="E15" s="21"/>
      <c r="F15" s="16"/>
    </row>
    <row r="16" spans="1:7" ht="24.95" customHeight="1" x14ac:dyDescent="0.25">
      <c r="A16" s="32" t="s">
        <v>45</v>
      </c>
      <c r="B16" s="12" t="s">
        <v>22</v>
      </c>
      <c r="C16" s="10" t="s">
        <v>8</v>
      </c>
      <c r="D16" s="11">
        <v>1</v>
      </c>
      <c r="E16" s="21"/>
      <c r="F16" s="16">
        <f t="shared" ref="F16:F25" si="3">ROUND((D16*E16),2)</f>
        <v>0</v>
      </c>
    </row>
    <row r="17" spans="1:6" ht="24.95" customHeight="1" x14ac:dyDescent="0.25">
      <c r="A17" s="32" t="s">
        <v>46</v>
      </c>
      <c r="B17" s="12" t="s">
        <v>23</v>
      </c>
      <c r="C17" s="10" t="s">
        <v>8</v>
      </c>
      <c r="D17" s="11">
        <v>1</v>
      </c>
      <c r="E17" s="21"/>
      <c r="F17" s="16">
        <f t="shared" si="3"/>
        <v>0</v>
      </c>
    </row>
    <row r="18" spans="1:6" ht="24.95" customHeight="1" x14ac:dyDescent="0.25">
      <c r="A18" s="32" t="s">
        <v>47</v>
      </c>
      <c r="B18" s="12" t="s">
        <v>24</v>
      </c>
      <c r="C18" s="10" t="s">
        <v>8</v>
      </c>
      <c r="D18" s="11">
        <v>1</v>
      </c>
      <c r="E18" s="21"/>
      <c r="F18" s="16">
        <f t="shared" si="3"/>
        <v>0</v>
      </c>
    </row>
    <row r="19" spans="1:6" ht="24.95" customHeight="1" x14ac:dyDescent="0.25">
      <c r="A19" s="32" t="s">
        <v>48</v>
      </c>
      <c r="B19" s="12" t="s">
        <v>71</v>
      </c>
      <c r="C19" s="10" t="s">
        <v>8</v>
      </c>
      <c r="D19" s="11">
        <v>1</v>
      </c>
      <c r="E19" s="21"/>
      <c r="F19" s="16">
        <f t="shared" si="3"/>
        <v>0</v>
      </c>
    </row>
    <row r="20" spans="1:6" ht="24.95" customHeight="1" x14ac:dyDescent="0.25">
      <c r="A20" s="32" t="s">
        <v>49</v>
      </c>
      <c r="B20" s="12" t="s">
        <v>25</v>
      </c>
      <c r="C20" s="10" t="s">
        <v>8</v>
      </c>
      <c r="D20" s="11">
        <v>1</v>
      </c>
      <c r="E20" s="21"/>
      <c r="F20" s="16">
        <f t="shared" si="3"/>
        <v>0</v>
      </c>
    </row>
    <row r="21" spans="1:6" ht="24.95" customHeight="1" x14ac:dyDescent="0.25">
      <c r="A21" s="32" t="s">
        <v>50</v>
      </c>
      <c r="B21" s="12" t="s">
        <v>28</v>
      </c>
      <c r="C21" s="10" t="s">
        <v>8</v>
      </c>
      <c r="D21" s="11">
        <v>1</v>
      </c>
      <c r="E21" s="21"/>
      <c r="F21" s="16">
        <f t="shared" si="3"/>
        <v>0</v>
      </c>
    </row>
    <row r="22" spans="1:6" ht="24.95" customHeight="1" x14ac:dyDescent="0.25">
      <c r="A22" s="32" t="s">
        <v>51</v>
      </c>
      <c r="B22" s="12" t="s">
        <v>26</v>
      </c>
      <c r="C22" s="10" t="s">
        <v>8</v>
      </c>
      <c r="D22" s="11">
        <v>1</v>
      </c>
      <c r="E22" s="21"/>
      <c r="F22" s="16">
        <f t="shared" si="3"/>
        <v>0</v>
      </c>
    </row>
    <row r="23" spans="1:6" x14ac:dyDescent="0.25">
      <c r="A23" s="32" t="s">
        <v>52</v>
      </c>
      <c r="B23" s="12" t="s">
        <v>27</v>
      </c>
      <c r="C23" s="10" t="s">
        <v>8</v>
      </c>
      <c r="D23" s="11">
        <v>1</v>
      </c>
      <c r="E23" s="21"/>
      <c r="F23" s="16">
        <f t="shared" si="3"/>
        <v>0</v>
      </c>
    </row>
    <row r="24" spans="1:6" x14ac:dyDescent="0.25">
      <c r="A24" s="32" t="s">
        <v>53</v>
      </c>
      <c r="B24" s="12" t="s">
        <v>72</v>
      </c>
      <c r="C24" s="10" t="s">
        <v>8</v>
      </c>
      <c r="D24" s="11">
        <v>2</v>
      </c>
      <c r="E24" s="21"/>
      <c r="F24" s="16">
        <f t="shared" si="3"/>
        <v>0</v>
      </c>
    </row>
    <row r="25" spans="1:6" ht="38.25" x14ac:dyDescent="0.25">
      <c r="A25" s="32" t="s">
        <v>54</v>
      </c>
      <c r="B25" s="12" t="s">
        <v>10</v>
      </c>
      <c r="C25" s="10" t="s">
        <v>8</v>
      </c>
      <c r="D25" s="11">
        <v>1</v>
      </c>
      <c r="E25" s="21"/>
      <c r="F25" s="16">
        <f t="shared" si="3"/>
        <v>0</v>
      </c>
    </row>
    <row r="26" spans="1:6" ht="24.95" customHeight="1" thickBot="1" x14ac:dyDescent="0.3">
      <c r="A26" s="23" t="s">
        <v>73</v>
      </c>
      <c r="B26" s="39" t="s">
        <v>76</v>
      </c>
      <c r="C26" s="24"/>
      <c r="D26" s="25"/>
      <c r="E26" s="26"/>
      <c r="F26" s="27">
        <f>ROUND(SUM(F15:F25),2)</f>
        <v>0</v>
      </c>
    </row>
    <row r="27" spans="1:6" ht="24.95" customHeight="1" thickTop="1" x14ac:dyDescent="0.25">
      <c r="A27" s="40" t="s">
        <v>17</v>
      </c>
      <c r="B27" s="42" t="s">
        <v>29</v>
      </c>
      <c r="C27" s="10"/>
      <c r="D27" s="11"/>
      <c r="E27" s="21"/>
      <c r="F27" s="16"/>
    </row>
    <row r="28" spans="1:6" x14ac:dyDescent="0.25">
      <c r="A28" s="32" t="s">
        <v>55</v>
      </c>
      <c r="B28" s="12" t="s">
        <v>30</v>
      </c>
      <c r="C28" s="10" t="s">
        <v>8</v>
      </c>
      <c r="D28" s="11">
        <v>1</v>
      </c>
      <c r="E28" s="21"/>
      <c r="F28" s="16">
        <f t="shared" ref="F28:F35" si="4">ROUND((D28*E28),2)</f>
        <v>0</v>
      </c>
    </row>
    <row r="29" spans="1:6" x14ac:dyDescent="0.25">
      <c r="A29" s="32" t="s">
        <v>56</v>
      </c>
      <c r="B29" s="12" t="s">
        <v>74</v>
      </c>
      <c r="C29" s="10" t="s">
        <v>8</v>
      </c>
      <c r="D29" s="11">
        <v>1</v>
      </c>
      <c r="E29" s="21"/>
      <c r="F29" s="16">
        <f t="shared" si="4"/>
        <v>0</v>
      </c>
    </row>
    <row r="30" spans="1:6" x14ac:dyDescent="0.25">
      <c r="A30" s="32" t="s">
        <v>57</v>
      </c>
      <c r="B30" s="12" t="s">
        <v>75</v>
      </c>
      <c r="C30" s="10" t="s">
        <v>8</v>
      </c>
      <c r="D30" s="11">
        <v>1</v>
      </c>
      <c r="E30" s="21"/>
      <c r="F30" s="16">
        <f t="shared" si="4"/>
        <v>0</v>
      </c>
    </row>
    <row r="31" spans="1:6" x14ac:dyDescent="0.25">
      <c r="A31" s="32" t="s">
        <v>58</v>
      </c>
      <c r="B31" s="12" t="s">
        <v>31</v>
      </c>
      <c r="C31" s="10" t="s">
        <v>8</v>
      </c>
      <c r="D31" s="11">
        <v>1</v>
      </c>
      <c r="E31" s="21"/>
      <c r="F31" s="16">
        <f t="shared" si="4"/>
        <v>0</v>
      </c>
    </row>
    <row r="32" spans="1:6" x14ac:dyDescent="0.25">
      <c r="A32" s="32" t="s">
        <v>59</v>
      </c>
      <c r="B32" s="12" t="s">
        <v>32</v>
      </c>
      <c r="C32" s="10" t="s">
        <v>33</v>
      </c>
      <c r="D32" s="11">
        <v>40</v>
      </c>
      <c r="E32" s="21"/>
      <c r="F32" s="16">
        <f t="shared" si="4"/>
        <v>0</v>
      </c>
    </row>
    <row r="33" spans="1:6" ht="76.5" x14ac:dyDescent="0.25">
      <c r="A33" s="32" t="s">
        <v>60</v>
      </c>
      <c r="B33" s="12" t="s">
        <v>80</v>
      </c>
      <c r="C33" s="10" t="s">
        <v>8</v>
      </c>
      <c r="D33" s="11">
        <v>1</v>
      </c>
      <c r="E33" s="21"/>
      <c r="F33" s="16">
        <f t="shared" si="4"/>
        <v>0</v>
      </c>
    </row>
    <row r="34" spans="1:6" ht="51" x14ac:dyDescent="0.25">
      <c r="A34" s="32" t="s">
        <v>61</v>
      </c>
      <c r="B34" s="12" t="s">
        <v>78</v>
      </c>
      <c r="C34" s="10" t="s">
        <v>8</v>
      </c>
      <c r="D34" s="11">
        <v>1</v>
      </c>
      <c r="E34" s="21"/>
      <c r="F34" s="16">
        <f t="shared" si="4"/>
        <v>0</v>
      </c>
    </row>
    <row r="35" spans="1:6" x14ac:dyDescent="0.25">
      <c r="A35" s="32" t="s">
        <v>62</v>
      </c>
      <c r="B35" s="12" t="s">
        <v>34</v>
      </c>
      <c r="C35" s="10" t="s">
        <v>8</v>
      </c>
      <c r="D35" s="11">
        <v>1</v>
      </c>
      <c r="E35" s="21"/>
      <c r="F35" s="16">
        <f t="shared" si="4"/>
        <v>0</v>
      </c>
    </row>
    <row r="36" spans="1:6" ht="15.75" thickBot="1" x14ac:dyDescent="0.3">
      <c r="A36" s="23" t="s">
        <v>63</v>
      </c>
      <c r="B36" s="39" t="s">
        <v>79</v>
      </c>
      <c r="C36" s="24"/>
      <c r="D36" s="25"/>
      <c r="E36" s="26"/>
      <c r="F36" s="27">
        <f>ROUND(SUM(F28:F35),2)</f>
        <v>0</v>
      </c>
    </row>
    <row r="37" spans="1:6" ht="15.75" thickTop="1" x14ac:dyDescent="0.25"/>
  </sheetData>
  <mergeCells count="5">
    <mergeCell ref="B1:F1"/>
    <mergeCell ref="A2:A3"/>
    <mergeCell ref="B2:B3"/>
    <mergeCell ref="C2:C3"/>
    <mergeCell ref="D2:D3"/>
  </mergeCells>
  <pageMargins left="0.98425196850393704" right="0.59055118110236227" top="1.0629921259842521" bottom="0.74803149606299213" header="0.47244094488188981" footer="0.31496062992125984"/>
  <pageSetup paperSize="9" scale="75" orientation="portrait" r:id="rId1"/>
  <headerFooter>
    <oddHeader>&amp;L&amp;10REEP21-6E/02
&amp;8_________________________________________________________________&amp;C&amp;G&amp;R&amp;10&amp;P/&amp;N&amp;11
&amp;8_________________________________________________________________</oddHeader>
    <oddFooter>&amp;L&amp;8Datoteka: &amp;F
Objekt: RTP 110/35/20 kV Kobarid&amp;R&amp;8Id. oznaka: REEP21-6E0221
Datum:               januar 2018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2</vt:i4>
      </vt:variant>
    </vt:vector>
  </HeadingPairs>
  <TitlesOfParts>
    <vt:vector size="4" baseType="lpstr">
      <vt:lpstr>Rekapitulacija</vt:lpstr>
      <vt:lpstr>20kV celice</vt:lpstr>
      <vt:lpstr>'20kV celice'!Področje_tiskanja</vt:lpstr>
      <vt:lpstr>Rekapitulacija!Področje_tiskanja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Tomaž Štrumbelj</dc:creator>
  <cp:lastModifiedBy>Silvo Topler</cp:lastModifiedBy>
  <cp:lastPrinted>2018-02-15T08:53:25Z</cp:lastPrinted>
  <dcterms:created xsi:type="dcterms:W3CDTF">2011-11-16T13:37:14Z</dcterms:created>
  <dcterms:modified xsi:type="dcterms:W3CDTF">2018-03-14T10:29:45Z</dcterms:modified>
</cp:coreProperties>
</file>